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ОТДЕЛ ОД\ОЛИМП\Олимп 2025-2026\3. РЕГИОНАЛЬНЫЙ ЭТАП\ПРЕДВАРИТЕЛЬНЫЕ РЕЗУЛЬТАТЫ\ФК\"/>
    </mc:Choice>
  </mc:AlternateContent>
  <bookViews>
    <workbookView xWindow="0" yWindow="0" windowWidth="28800" windowHeight="12330"/>
  </bookViews>
  <sheets>
    <sheet name="9-11 класс" sheetId="2" r:id="rId1"/>
  </sheets>
  <externalReferences>
    <externalReference r:id="rId2"/>
  </externalReferences>
  <definedNames>
    <definedName name="_xlnm._FilterDatabase" localSheetId="0" hidden="1">'9-11 класс'!$A$8:$AM$8</definedName>
    <definedName name="_xlnm.Print_Area" localSheetId="0">'9-11 класс'!$A$1:$AL$56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0" i="2" l="1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38" i="2"/>
  <c r="AK26" i="2"/>
  <c r="AK27" i="2"/>
  <c r="AK28" i="2"/>
  <c r="AK29" i="2"/>
  <c r="AK30" i="2"/>
  <c r="AK31" i="2"/>
  <c r="AK33" i="2"/>
  <c r="AK34" i="2"/>
  <c r="AK35" i="2"/>
  <c r="AK36" i="2"/>
  <c r="AK37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32" i="2"/>
  <c r="AK51" i="2"/>
  <c r="AK52" i="2"/>
  <c r="AK53" i="2"/>
  <c r="AK54" i="2"/>
  <c r="AK55" i="2"/>
  <c r="AK56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38" i="2"/>
  <c r="AE26" i="2"/>
  <c r="AE27" i="2"/>
  <c r="AE28" i="2"/>
  <c r="AE29" i="2"/>
  <c r="AE30" i="2"/>
  <c r="AE31" i="2"/>
  <c r="AE33" i="2"/>
  <c r="AE34" i="2"/>
  <c r="AE35" i="2"/>
  <c r="AE36" i="2"/>
  <c r="AE37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32" i="2"/>
  <c r="AE51" i="2"/>
  <c r="AE52" i="2"/>
  <c r="AE53" i="2"/>
  <c r="AE54" i="2"/>
  <c r="AE55" i="2"/>
  <c r="AE56" i="2"/>
  <c r="AE8" i="2" l="1"/>
  <c r="C13" i="2" l="1"/>
  <c r="B13" i="2"/>
  <c r="AK9" i="2"/>
  <c r="AF13" i="2"/>
  <c r="AF41" i="2"/>
  <c r="AF47" i="2"/>
  <c r="AF49" i="2"/>
  <c r="AF44" i="2"/>
  <c r="AF19" i="2"/>
  <c r="AF45" i="2"/>
  <c r="AF54" i="2"/>
  <c r="AF12" i="2"/>
  <c r="AF43" i="2"/>
  <c r="AF20" i="2"/>
  <c r="AF52" i="2"/>
  <c r="AF27" i="2"/>
  <c r="AF31" i="2"/>
  <c r="AE10" i="2"/>
  <c r="AF10" i="2" s="1"/>
  <c r="AF36" i="2"/>
  <c r="AF24" i="2"/>
  <c r="AE9" i="2"/>
  <c r="AF9" i="2" s="1"/>
  <c r="AF28" i="2"/>
  <c r="AF40" i="2"/>
  <c r="AF46" i="2"/>
  <c r="AF18" i="2"/>
  <c r="AF50" i="2"/>
  <c r="AF51" i="2"/>
  <c r="AL51" i="2" s="1"/>
  <c r="AF16" i="2"/>
  <c r="AF29" i="2"/>
  <c r="AF39" i="2"/>
  <c r="AF25" i="2"/>
  <c r="AF33" i="2"/>
  <c r="AF37" i="2"/>
  <c r="AF34" i="2"/>
  <c r="AF38" i="2"/>
  <c r="AF32" i="2"/>
  <c r="AL32" i="2" s="1"/>
  <c r="AF48" i="2"/>
  <c r="AL46" i="2" l="1"/>
  <c r="AL48" i="2"/>
  <c r="AL38" i="2"/>
  <c r="AL25" i="2"/>
  <c r="AL40" i="2"/>
  <c r="AL36" i="2"/>
  <c r="AL54" i="2"/>
  <c r="AL34" i="2"/>
  <c r="AL39" i="2"/>
  <c r="AL28" i="2"/>
  <c r="AL10" i="2"/>
  <c r="AL45" i="2"/>
  <c r="AL47" i="2"/>
  <c r="AL37" i="2"/>
  <c r="AL33" i="2"/>
  <c r="AL29" i="2"/>
  <c r="AL16" i="2"/>
  <c r="AL50" i="2"/>
  <c r="AL18" i="2"/>
  <c r="AL9" i="2"/>
  <c r="AL24" i="2"/>
  <c r="AL31" i="2"/>
  <c r="AL27" i="2"/>
  <c r="AL52" i="2"/>
  <c r="AL20" i="2"/>
  <c r="AL43" i="2"/>
  <c r="AL12" i="2"/>
  <c r="AL19" i="2"/>
  <c r="AL44" i="2"/>
  <c r="AL49" i="2"/>
  <c r="AL41" i="2"/>
  <c r="AL13" i="2"/>
  <c r="AF56" i="2" l="1"/>
  <c r="AF42" i="2"/>
  <c r="AF21" i="2"/>
  <c r="AF11" i="2"/>
  <c r="AF22" i="2"/>
  <c r="AF53" i="2"/>
  <c r="AF15" i="2"/>
  <c r="AF35" i="2"/>
  <c r="AF17" i="2"/>
  <c r="AF14" i="2"/>
  <c r="AF30" i="2"/>
  <c r="AF55" i="2"/>
  <c r="AF26" i="2"/>
  <c r="AL26" i="2" s="1"/>
  <c r="AF23" i="2"/>
  <c r="AK8" i="2"/>
  <c r="AF8" i="2"/>
  <c r="AL53" i="2" l="1"/>
  <c r="AL55" i="2"/>
  <c r="AL17" i="2"/>
  <c r="AL8" i="2"/>
  <c r="AL23" i="2"/>
  <c r="AL35" i="2"/>
  <c r="AL30" i="2"/>
  <c r="AL22" i="2"/>
  <c r="AL15" i="2"/>
  <c r="AL56" i="2"/>
  <c r="AL42" i="2"/>
  <c r="AL14" i="2"/>
  <c r="AL21" i="2"/>
  <c r="AL11" i="2"/>
</calcChain>
</file>

<file path=xl/sharedStrings.xml><?xml version="1.0" encoding="utf-8"?>
<sst xmlns="http://schemas.openxmlformats.org/spreadsheetml/2006/main" count="186" uniqueCount="162">
  <si>
    <t>теоретико-методический тур (I тур)</t>
  </si>
  <si>
    <t>практический тур (II тур)</t>
  </si>
  <si>
    <t>ИТОГОВЫЙ РЕЗУЛЬТАТ (сумма "ЗАЧЁТНЫХ" баллов)</t>
  </si>
  <si>
    <t>№ п/п</t>
  </si>
  <si>
    <t>код участника</t>
  </si>
  <si>
    <t>задания в закрытой форме</t>
  </si>
  <si>
    <t>задания в открытой форме</t>
  </si>
  <si>
    <t>задания с иллюстрациями в открытой форме</t>
  </si>
  <si>
    <t>задания-задачи</t>
  </si>
  <si>
    <t>итого "ПЕРВИЧНЫЙ" балл</t>
  </si>
  <si>
    <t>итого "ЗАЧЁТНЫЙ" балл, I тур</t>
  </si>
  <si>
    <t>итого "ЗАЧЁТНЫЙ" балл, II тур</t>
  </si>
  <si>
    <t>результат</t>
  </si>
  <si>
    <t>"ЗАЧЁТНЫЙ" балл</t>
  </si>
  <si>
    <t>№ вопроса</t>
  </si>
  <si>
    <t>максимально возможный балл</t>
  </si>
  <si>
    <t>в соответствии с протоколом</t>
  </si>
  <si>
    <t>задания с выбором верных позиций</t>
  </si>
  <si>
    <t>задания на установление соответствия</t>
  </si>
  <si>
    <t xml:space="preserve">Результат оценивания выполненных олимпиадных заданий регионального этапа ВсОШ по физической культуре в 2025/26 учебном году (9-11 классы, юноши и девушки)   </t>
  </si>
  <si>
    <t>ФИО</t>
  </si>
  <si>
    <t>Бабенко</t>
  </si>
  <si>
    <t>Виктория</t>
  </si>
  <si>
    <t>Дмитриевна</t>
  </si>
  <si>
    <t>Брынцев</t>
  </si>
  <si>
    <t>Ян</t>
  </si>
  <si>
    <t>Владиславович</t>
  </si>
  <si>
    <t>Варсегова</t>
  </si>
  <si>
    <t>Вера</t>
  </si>
  <si>
    <t>Андреевна</t>
  </si>
  <si>
    <t>Галыбин</t>
  </si>
  <si>
    <t>Аркадий</t>
  </si>
  <si>
    <t>Петрович</t>
  </si>
  <si>
    <t>Диглис</t>
  </si>
  <si>
    <t>Анна</t>
  </si>
  <si>
    <t>Романовна</t>
  </si>
  <si>
    <t>Евстратов</t>
  </si>
  <si>
    <t>Андрей</t>
  </si>
  <si>
    <t>Максимович</t>
  </si>
  <si>
    <t>Картоев</t>
  </si>
  <si>
    <t>Магомед</t>
  </si>
  <si>
    <t>Микаилович</t>
  </si>
  <si>
    <t>Кривошеин</t>
  </si>
  <si>
    <t>Егор</t>
  </si>
  <si>
    <t>Геннадьевич</t>
  </si>
  <si>
    <t>Ли</t>
  </si>
  <si>
    <t>Александра</t>
  </si>
  <si>
    <t>Енсиковна</t>
  </si>
  <si>
    <t>Лимаренко</t>
  </si>
  <si>
    <t>Захар</t>
  </si>
  <si>
    <t>Олегович</t>
  </si>
  <si>
    <t>О</t>
  </si>
  <si>
    <t>Илья</t>
  </si>
  <si>
    <t>Мунчерович</t>
  </si>
  <si>
    <t>Олейник</t>
  </si>
  <si>
    <t>Сергеевна</t>
  </si>
  <si>
    <t>Просова</t>
  </si>
  <si>
    <t>Мария</t>
  </si>
  <si>
    <t>Александровна</t>
  </si>
  <si>
    <t>Сметанина</t>
  </si>
  <si>
    <t>Таисия</t>
  </si>
  <si>
    <t>Ольга</t>
  </si>
  <si>
    <t>Евгеньевна</t>
  </si>
  <si>
    <t>Туровский</t>
  </si>
  <si>
    <t>Руслан</t>
  </si>
  <si>
    <t>Валерьевич</t>
  </si>
  <si>
    <t>Челмодинов</t>
  </si>
  <si>
    <t>Никита</t>
  </si>
  <si>
    <t>Николаевич</t>
  </si>
  <si>
    <t>19261001</t>
  </si>
  <si>
    <t>19261002</t>
  </si>
  <si>
    <t>19261003</t>
  </si>
  <si>
    <t>19261004</t>
  </si>
  <si>
    <t>19261006</t>
  </si>
  <si>
    <t>19261007</t>
  </si>
  <si>
    <t>19261008</t>
  </si>
  <si>
    <t>19261009</t>
  </si>
  <si>
    <t>19261010</t>
  </si>
  <si>
    <t>19261011</t>
  </si>
  <si>
    <t>19261012</t>
  </si>
  <si>
    <t>19261014</t>
  </si>
  <si>
    <t>19261015</t>
  </si>
  <si>
    <t>19261016</t>
  </si>
  <si>
    <t>19261017</t>
  </si>
  <si>
    <t>19261020</t>
  </si>
  <si>
    <t>19261022</t>
  </si>
  <si>
    <t>Апанасенко</t>
  </si>
  <si>
    <t>Андреевич</t>
  </si>
  <si>
    <t>Апатенко</t>
  </si>
  <si>
    <t>Алёна</t>
  </si>
  <si>
    <t>Вереникина</t>
  </si>
  <si>
    <t>Николаевна</t>
  </si>
  <si>
    <t>Демиденко</t>
  </si>
  <si>
    <t>Виолетта</t>
  </si>
  <si>
    <t>Кожара</t>
  </si>
  <si>
    <t>Ксения</t>
  </si>
  <si>
    <t>Малых</t>
  </si>
  <si>
    <t>Игорь</t>
  </si>
  <si>
    <t>Панкратов</t>
  </si>
  <si>
    <t>Максим</t>
  </si>
  <si>
    <t>Романович</t>
  </si>
  <si>
    <t>Петренко</t>
  </si>
  <si>
    <t>Дарья</t>
  </si>
  <si>
    <t>Валерьевна</t>
  </si>
  <si>
    <t>Пищулина</t>
  </si>
  <si>
    <t>Полина</t>
  </si>
  <si>
    <t>Денисовна</t>
  </si>
  <si>
    <t>Рощупкина</t>
  </si>
  <si>
    <t>Альбина</t>
  </si>
  <si>
    <t>Геннадьевна</t>
  </si>
  <si>
    <t>Сазонова</t>
  </si>
  <si>
    <t>Елизавета</t>
  </si>
  <si>
    <t>Соломонюк</t>
  </si>
  <si>
    <t>Сувид</t>
  </si>
  <si>
    <t>Вячеслав</t>
  </si>
  <si>
    <t>Владимирович</t>
  </si>
  <si>
    <t>Титаренко</t>
  </si>
  <si>
    <t>Титова</t>
  </si>
  <si>
    <t>Ульяна</t>
  </si>
  <si>
    <t>Макаровна</t>
  </si>
  <si>
    <t>Трифоненко</t>
  </si>
  <si>
    <t>Фергаун</t>
  </si>
  <si>
    <t>Мадина</t>
  </si>
  <si>
    <t>Агнюн</t>
  </si>
  <si>
    <t>Сергей</t>
  </si>
  <si>
    <t>Викторович</t>
  </si>
  <si>
    <t>Бобровский</t>
  </si>
  <si>
    <t>Лев</t>
  </si>
  <si>
    <t>Борисович</t>
  </si>
  <si>
    <t>Вдовыдченко</t>
  </si>
  <si>
    <t>Сергеевич</t>
  </si>
  <si>
    <t>Голинский</t>
  </si>
  <si>
    <t>Рустам</t>
  </si>
  <si>
    <t>Русланович</t>
  </si>
  <si>
    <t>Ларина</t>
  </si>
  <si>
    <t>Михайловна</t>
  </si>
  <si>
    <t>Мартынюк</t>
  </si>
  <si>
    <t>Светлана</t>
  </si>
  <si>
    <t>Данииловна</t>
  </si>
  <si>
    <t>Остроух</t>
  </si>
  <si>
    <t>Евгеньевич</t>
  </si>
  <si>
    <t>Саидов</t>
  </si>
  <si>
    <t>Наджибулло</t>
  </si>
  <si>
    <t>Махмадович</t>
  </si>
  <si>
    <t>Самарцев</t>
  </si>
  <si>
    <t>Александр</t>
  </si>
  <si>
    <t>Сафиулина</t>
  </si>
  <si>
    <t>Алина</t>
  </si>
  <si>
    <t>Кирилловна</t>
  </si>
  <si>
    <t>Спиридонова</t>
  </si>
  <si>
    <t>Амалия</t>
  </si>
  <si>
    <t>Сушков</t>
  </si>
  <si>
    <t>Артём</t>
  </si>
  <si>
    <t>Алексеевич</t>
  </si>
  <si>
    <t>Тарасенкова</t>
  </si>
  <si>
    <t>Юлия</t>
  </si>
  <si>
    <t>Тен</t>
  </si>
  <si>
    <t>Глеб</t>
  </si>
  <si>
    <t>Енирович</t>
  </si>
  <si>
    <t>Практическое испытание 1 (спорт.игры)</t>
  </si>
  <si>
    <t>Практическое испытание 2 (гимнастика)</t>
  </si>
  <si>
    <t>Субъект РФ Сахалинская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</si>
</sst>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9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/>
    </xf>
    <xf numFmtId="49" fontId="0" fillId="0" borderId="0" xfId="0" applyNumberFormat="1"/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 vertical="center" wrapText="1"/>
    </xf>
    <xf numFmtId="49" fontId="12" fillId="2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0" fontId="0" fillId="0" borderId="0" xfId="0" applyBorder="1"/>
    <xf numFmtId="0" fontId="0" fillId="2" borderId="0" xfId="0" applyFill="1" applyBorder="1"/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2" borderId="6" xfId="0" applyFont="1" applyFill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44;&#1045;&#1051;%20&#1054;&#1044;/&#1054;&#1051;&#1048;&#1052;&#1055;/&#1054;&#1083;&#1080;&#1084;&#1087;%202025-2026/3.%20&#1056;&#1045;&#1043;&#1048;&#1054;&#1053;&#1040;&#1051;&#1068;&#1053;&#1067;&#1049;%20&#1069;&#1058;&#1040;&#1055;/&#1057;&#1055;&#1048;&#1057;&#1050;&#1048;%20&#1044;&#1051;&#1071;%20&#1056;&#1040;&#1041;&#1054;&#1058;&#1067;/&#1056;&#1045;&#1043;&#1048;&#1057;&#1058;&#1056;&#1040;&#1062;&#1048;&#1071;/&#1054;&#1058;&#1056;&#1040;&#1041;&#1054;&#1058;&#1040;&#1053;&#1054;/19.%20&#1060;&#1080;&#1079;&#1082;&#1091;&#1083;&#1100;&#1090;&#1091;&#1088;&#1072;%20(20,21%20&#1092;&#1077;&#107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1 Д "/>
      <sheetName val="9-11 М "/>
      <sheetName val="9 класс "/>
      <sheetName val="10 класс "/>
      <sheetName val="11 класс"/>
    </sheetNames>
    <sheetDataSet>
      <sheetData sheetId="0">
        <row r="34">
          <cell r="B34" t="str">
            <v>Тарасова</v>
          </cell>
          <cell r="C34" t="str">
            <v>Ольга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1"/>
  <sheetViews>
    <sheetView tabSelected="1" view="pageBreakPreview" zoomScale="60" zoomScaleNormal="84" workbookViewId="0">
      <selection activeCell="AS26" sqref="AS26"/>
    </sheetView>
  </sheetViews>
  <sheetFormatPr defaultColWidth="9" defaultRowHeight="15"/>
  <cols>
    <col min="1" max="1" width="6.140625" style="4" customWidth="1"/>
    <col min="2" max="2" width="20.28515625" style="4" customWidth="1"/>
    <col min="3" max="3" width="16.28515625" style="4" customWidth="1"/>
    <col min="4" max="4" width="17.140625" style="4" customWidth="1"/>
    <col min="5" max="5" width="15.85546875" customWidth="1"/>
    <col min="6" max="6" width="5" customWidth="1"/>
    <col min="7" max="7" width="4.5703125" customWidth="1"/>
    <col min="8" max="8" width="4.28515625" customWidth="1"/>
    <col min="9" max="9" width="4" customWidth="1"/>
    <col min="10" max="10" width="3.85546875" customWidth="1"/>
    <col min="11" max="11" width="3.42578125" customWidth="1"/>
    <col min="12" max="12" width="3.5703125" customWidth="1"/>
    <col min="13" max="13" width="3.7109375" customWidth="1"/>
    <col min="14" max="14" width="3.42578125" customWidth="1"/>
    <col min="15" max="15" width="4.140625" customWidth="1"/>
    <col min="16" max="16" width="4.28515625" customWidth="1"/>
    <col min="17" max="17" width="4.140625" customWidth="1"/>
    <col min="18" max="18" width="4.28515625" customWidth="1"/>
    <col min="19" max="19" width="4" customWidth="1"/>
    <col min="20" max="20" width="5.42578125" customWidth="1"/>
    <col min="21" max="21" width="4.7109375" customWidth="1"/>
    <col min="22" max="22" width="5.42578125" customWidth="1"/>
    <col min="23" max="24" width="5.140625" customWidth="1"/>
    <col min="25" max="25" width="5.42578125" customWidth="1"/>
    <col min="26" max="26" width="5.5703125" customWidth="1"/>
    <col min="27" max="27" width="5.140625" customWidth="1"/>
    <col min="28" max="28" width="4.5703125" customWidth="1"/>
    <col min="29" max="29" width="6.42578125" customWidth="1"/>
    <col min="30" max="30" width="6.140625" customWidth="1"/>
    <col min="31" max="31" width="16.28515625" style="11" customWidth="1"/>
    <col min="32" max="32" width="16.140625" style="11" customWidth="1"/>
    <col min="33" max="33" width="15" customWidth="1"/>
    <col min="34" max="34" width="14.28515625" customWidth="1"/>
    <col min="35" max="35" width="14.42578125" customWidth="1"/>
    <col min="36" max="36" width="14" customWidth="1"/>
    <col min="37" max="37" width="16.7109375" style="11" customWidth="1"/>
    <col min="38" max="38" width="15.28515625" style="11" customWidth="1"/>
  </cols>
  <sheetData>
    <row r="1" spans="1:38" s="1" customFormat="1" ht="27" customHeight="1">
      <c r="A1" s="44" t="s">
        <v>19</v>
      </c>
      <c r="B1" s="45"/>
      <c r="C1" s="45"/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11"/>
    </row>
    <row r="2" spans="1:38" s="1" customFormat="1" ht="27" customHeight="1">
      <c r="A2" s="12"/>
      <c r="B2" s="16"/>
      <c r="C2" s="16"/>
      <c r="D2" s="16"/>
      <c r="E2" s="47" t="s">
        <v>161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13"/>
      <c r="AK2" s="13"/>
      <c r="AL2" s="11"/>
    </row>
    <row r="3" spans="1:38" s="1" customFormat="1" ht="15.75" customHeight="1">
      <c r="A3" s="5"/>
      <c r="B3" s="5"/>
      <c r="C3" s="5"/>
      <c r="D3" s="5"/>
      <c r="E3" s="6"/>
      <c r="F3" s="53" t="s">
        <v>0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 t="s">
        <v>1</v>
      </c>
      <c r="AH3" s="53"/>
      <c r="AI3" s="53"/>
      <c r="AJ3" s="53"/>
      <c r="AK3" s="53"/>
      <c r="AL3" s="51" t="s">
        <v>2</v>
      </c>
    </row>
    <row r="4" spans="1:38" s="1" customFormat="1" ht="15.75" customHeight="1">
      <c r="A4" s="5"/>
      <c r="B4" s="5"/>
      <c r="C4" s="5"/>
      <c r="D4" s="5"/>
      <c r="E4" s="6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1"/>
    </row>
    <row r="5" spans="1:38" s="2" customFormat="1" ht="28.5" customHeight="1">
      <c r="A5" s="60" t="s">
        <v>3</v>
      </c>
      <c r="B5" s="65" t="s">
        <v>20</v>
      </c>
      <c r="C5" s="66"/>
      <c r="D5" s="67"/>
      <c r="E5" s="63" t="s">
        <v>4</v>
      </c>
      <c r="F5" s="52" t="s">
        <v>5</v>
      </c>
      <c r="G5" s="52"/>
      <c r="H5" s="52"/>
      <c r="I5" s="52"/>
      <c r="J5" s="52"/>
      <c r="K5" s="52"/>
      <c r="L5" s="52"/>
      <c r="M5" s="51" t="s">
        <v>6</v>
      </c>
      <c r="N5" s="51"/>
      <c r="O5" s="51"/>
      <c r="P5" s="51"/>
      <c r="Q5" s="51"/>
      <c r="R5" s="51"/>
      <c r="S5" s="51"/>
      <c r="T5" s="51" t="s">
        <v>7</v>
      </c>
      <c r="U5" s="51"/>
      <c r="V5" s="51"/>
      <c r="W5" s="64" t="s">
        <v>17</v>
      </c>
      <c r="X5" s="51"/>
      <c r="Y5" s="51"/>
      <c r="Z5" s="54" t="s">
        <v>18</v>
      </c>
      <c r="AA5" s="55"/>
      <c r="AB5" s="56"/>
      <c r="AC5" s="51" t="s">
        <v>8</v>
      </c>
      <c r="AD5" s="51"/>
      <c r="AE5" s="51" t="s">
        <v>9</v>
      </c>
      <c r="AF5" s="51" t="s">
        <v>10</v>
      </c>
      <c r="AG5" s="49" t="s">
        <v>159</v>
      </c>
      <c r="AH5" s="50"/>
      <c r="AI5" s="49" t="s">
        <v>160</v>
      </c>
      <c r="AJ5" s="50"/>
      <c r="AK5" s="51" t="s">
        <v>11</v>
      </c>
      <c r="AL5" s="51"/>
    </row>
    <row r="6" spans="1:38" s="2" customFormat="1" ht="51" customHeight="1">
      <c r="A6" s="60"/>
      <c r="B6" s="68"/>
      <c r="C6" s="69"/>
      <c r="D6" s="70"/>
      <c r="E6" s="63"/>
      <c r="F6" s="52"/>
      <c r="G6" s="52"/>
      <c r="H6" s="52"/>
      <c r="I6" s="52"/>
      <c r="J6" s="52"/>
      <c r="K6" s="52"/>
      <c r="L6" s="52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7"/>
      <c r="AA6" s="58"/>
      <c r="AB6" s="59"/>
      <c r="AC6" s="51"/>
      <c r="AD6" s="51"/>
      <c r="AE6" s="51"/>
      <c r="AF6" s="51"/>
      <c r="AG6" s="52" t="s">
        <v>12</v>
      </c>
      <c r="AH6" s="51" t="s">
        <v>13</v>
      </c>
      <c r="AI6" s="52" t="s">
        <v>12</v>
      </c>
      <c r="AJ6" s="51" t="s">
        <v>13</v>
      </c>
      <c r="AK6" s="51"/>
      <c r="AL6" s="51"/>
    </row>
    <row r="7" spans="1:38" s="2" customFormat="1">
      <c r="A7" s="60" t="s">
        <v>14</v>
      </c>
      <c r="B7" s="60"/>
      <c r="C7" s="60"/>
      <c r="D7" s="60"/>
      <c r="E7" s="60"/>
      <c r="F7" s="43">
        <v>1</v>
      </c>
      <c r="G7" s="43">
        <v>2</v>
      </c>
      <c r="H7" s="43">
        <v>3</v>
      </c>
      <c r="I7" s="43">
        <v>4</v>
      </c>
      <c r="J7" s="43">
        <v>5</v>
      </c>
      <c r="K7" s="43">
        <v>6</v>
      </c>
      <c r="L7" s="43">
        <v>7</v>
      </c>
      <c r="M7" s="43">
        <v>8</v>
      </c>
      <c r="N7" s="43">
        <v>9</v>
      </c>
      <c r="O7" s="43">
        <v>10</v>
      </c>
      <c r="P7" s="43">
        <v>11</v>
      </c>
      <c r="Q7" s="43">
        <v>12</v>
      </c>
      <c r="R7" s="43">
        <v>13</v>
      </c>
      <c r="S7" s="43">
        <v>14</v>
      </c>
      <c r="T7" s="43">
        <v>15</v>
      </c>
      <c r="U7" s="43">
        <v>16</v>
      </c>
      <c r="V7" s="43">
        <v>17</v>
      </c>
      <c r="W7" s="43">
        <v>18</v>
      </c>
      <c r="X7" s="43">
        <v>19</v>
      </c>
      <c r="Y7" s="43">
        <v>20</v>
      </c>
      <c r="Z7" s="43">
        <v>21</v>
      </c>
      <c r="AA7" s="43">
        <v>22</v>
      </c>
      <c r="AB7" s="43">
        <v>23</v>
      </c>
      <c r="AC7" s="43">
        <v>24</v>
      </c>
      <c r="AD7" s="43">
        <v>25</v>
      </c>
      <c r="AE7" s="51"/>
      <c r="AF7" s="51"/>
      <c r="AG7" s="52"/>
      <c r="AH7" s="51"/>
      <c r="AI7" s="52"/>
      <c r="AJ7" s="51"/>
      <c r="AK7" s="51"/>
      <c r="AL7" s="51"/>
    </row>
    <row r="8" spans="1:38" s="3" customFormat="1" ht="27.75" customHeight="1">
      <c r="A8" s="61" t="s">
        <v>15</v>
      </c>
      <c r="B8" s="61"/>
      <c r="C8" s="61"/>
      <c r="D8" s="61"/>
      <c r="E8" s="62"/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2</v>
      </c>
      <c r="N8" s="9">
        <v>2</v>
      </c>
      <c r="O8" s="9">
        <v>2</v>
      </c>
      <c r="P8" s="9">
        <v>2</v>
      </c>
      <c r="Q8" s="9">
        <v>2</v>
      </c>
      <c r="R8" s="9">
        <v>2</v>
      </c>
      <c r="S8" s="9">
        <v>2</v>
      </c>
      <c r="T8" s="9">
        <v>3</v>
      </c>
      <c r="U8" s="9">
        <v>3</v>
      </c>
      <c r="V8" s="9">
        <v>3</v>
      </c>
      <c r="W8" s="9">
        <v>2</v>
      </c>
      <c r="X8" s="9">
        <v>3</v>
      </c>
      <c r="Y8" s="9">
        <v>4</v>
      </c>
      <c r="Z8" s="7">
        <v>6</v>
      </c>
      <c r="AA8" s="7">
        <v>2</v>
      </c>
      <c r="AB8" s="7">
        <v>7</v>
      </c>
      <c r="AC8" s="7">
        <v>4</v>
      </c>
      <c r="AD8" s="7">
        <v>5</v>
      </c>
      <c r="AE8" s="9">
        <f t="shared" ref="AE8:AE39" si="0">SUM(F8:AD8)</f>
        <v>63</v>
      </c>
      <c r="AF8" s="10">
        <f t="shared" ref="AF8:AF39" si="1">(20*AE8)/63</f>
        <v>20</v>
      </c>
      <c r="AG8" s="36" t="s">
        <v>16</v>
      </c>
      <c r="AH8" s="10">
        <v>40</v>
      </c>
      <c r="AI8" s="36" t="s">
        <v>16</v>
      </c>
      <c r="AJ8" s="10">
        <v>40</v>
      </c>
      <c r="AK8" s="10">
        <f t="shared" ref="AK8:AK39" si="2">AH8+AJ8</f>
        <v>80</v>
      </c>
      <c r="AL8" s="10">
        <f t="shared" ref="AL8:AL39" si="3">AF8+AK8</f>
        <v>100</v>
      </c>
    </row>
    <row r="9" spans="1:38" ht="15.75">
      <c r="A9" s="30">
        <v>1</v>
      </c>
      <c r="B9" s="29" t="s">
        <v>117</v>
      </c>
      <c r="C9" s="29" t="s">
        <v>118</v>
      </c>
      <c r="D9" s="29" t="s">
        <v>119</v>
      </c>
      <c r="E9" s="21" t="s">
        <v>83</v>
      </c>
      <c r="F9" s="32">
        <v>1</v>
      </c>
      <c r="G9" s="33">
        <v>0</v>
      </c>
      <c r="H9" s="33">
        <v>1</v>
      </c>
      <c r="I9" s="33">
        <v>1</v>
      </c>
      <c r="J9" s="32">
        <v>0</v>
      </c>
      <c r="K9" s="32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2</v>
      </c>
      <c r="S9" s="33">
        <v>0</v>
      </c>
      <c r="T9" s="33">
        <v>3</v>
      </c>
      <c r="U9" s="33">
        <v>0</v>
      </c>
      <c r="V9" s="32">
        <v>3</v>
      </c>
      <c r="W9" s="33">
        <v>0</v>
      </c>
      <c r="X9" s="33">
        <v>0</v>
      </c>
      <c r="Y9" s="33">
        <v>0</v>
      </c>
      <c r="Z9" s="32">
        <v>6</v>
      </c>
      <c r="AA9" s="32">
        <v>2</v>
      </c>
      <c r="AB9" s="32">
        <v>6</v>
      </c>
      <c r="AC9" s="33">
        <v>2</v>
      </c>
      <c r="AD9" s="32">
        <v>0</v>
      </c>
      <c r="AE9" s="35">
        <f t="shared" si="0"/>
        <v>27</v>
      </c>
      <c r="AF9" s="41">
        <f t="shared" si="1"/>
        <v>8.5714285714285712</v>
      </c>
      <c r="AG9" s="37">
        <v>71.290000000000006</v>
      </c>
      <c r="AH9" s="37">
        <v>40</v>
      </c>
      <c r="AI9" s="37">
        <v>17.7</v>
      </c>
      <c r="AJ9" s="37">
        <v>36.119999999999997</v>
      </c>
      <c r="AK9" s="38">
        <f t="shared" si="2"/>
        <v>76.12</v>
      </c>
      <c r="AL9" s="38">
        <f t="shared" si="3"/>
        <v>84.691428571428574</v>
      </c>
    </row>
    <row r="10" spans="1:38" ht="15.75">
      <c r="A10" s="30">
        <v>2</v>
      </c>
      <c r="B10" s="20" t="s">
        <v>112</v>
      </c>
      <c r="C10" s="20" t="s">
        <v>57</v>
      </c>
      <c r="D10" s="20" t="s">
        <v>58</v>
      </c>
      <c r="E10" s="21" t="s">
        <v>80</v>
      </c>
      <c r="F10" s="32">
        <v>1</v>
      </c>
      <c r="G10" s="33">
        <v>0</v>
      </c>
      <c r="H10" s="33">
        <v>1</v>
      </c>
      <c r="I10" s="33">
        <v>0</v>
      </c>
      <c r="J10" s="32">
        <v>1</v>
      </c>
      <c r="K10" s="32">
        <v>1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2</v>
      </c>
      <c r="T10" s="33">
        <v>0</v>
      </c>
      <c r="U10" s="33">
        <v>0</v>
      </c>
      <c r="V10" s="32">
        <v>3</v>
      </c>
      <c r="W10" s="33">
        <v>0</v>
      </c>
      <c r="X10" s="33">
        <v>0</v>
      </c>
      <c r="Y10" s="33">
        <v>0</v>
      </c>
      <c r="Z10" s="32">
        <v>4</v>
      </c>
      <c r="AA10" s="32">
        <v>2</v>
      </c>
      <c r="AB10" s="32">
        <v>4</v>
      </c>
      <c r="AC10" s="33">
        <v>0</v>
      </c>
      <c r="AD10" s="32">
        <v>2</v>
      </c>
      <c r="AE10" s="35">
        <f t="shared" si="0"/>
        <v>21</v>
      </c>
      <c r="AF10" s="41">
        <f t="shared" si="1"/>
        <v>6.666666666666667</v>
      </c>
      <c r="AG10" s="37">
        <v>73.849999999999994</v>
      </c>
      <c r="AH10" s="37">
        <v>38.61</v>
      </c>
      <c r="AI10" s="37">
        <v>18.600000000000001</v>
      </c>
      <c r="AJ10" s="37">
        <v>37.96</v>
      </c>
      <c r="AK10" s="38">
        <f t="shared" si="2"/>
        <v>76.569999999999993</v>
      </c>
      <c r="AL10" s="38">
        <f t="shared" si="3"/>
        <v>83.236666666666665</v>
      </c>
    </row>
    <row r="11" spans="1:38" ht="15.75">
      <c r="A11" s="30">
        <v>3</v>
      </c>
      <c r="B11" s="19" t="s">
        <v>54</v>
      </c>
      <c r="C11" s="19" t="s">
        <v>34</v>
      </c>
      <c r="D11" s="19" t="s">
        <v>55</v>
      </c>
      <c r="E11" s="14">
        <v>19260912</v>
      </c>
      <c r="F11" s="34">
        <v>1</v>
      </c>
      <c r="G11" s="34">
        <v>0</v>
      </c>
      <c r="H11" s="34">
        <v>0</v>
      </c>
      <c r="I11" s="34">
        <v>0</v>
      </c>
      <c r="J11" s="34">
        <v>0</v>
      </c>
      <c r="K11" s="34">
        <v>1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2</v>
      </c>
      <c r="T11" s="34">
        <v>0</v>
      </c>
      <c r="U11" s="34">
        <v>0</v>
      </c>
      <c r="V11" s="34">
        <v>3</v>
      </c>
      <c r="W11" s="34">
        <v>2</v>
      </c>
      <c r="X11" s="34">
        <v>0</v>
      </c>
      <c r="Y11" s="34">
        <v>0</v>
      </c>
      <c r="Z11" s="34">
        <v>0</v>
      </c>
      <c r="AA11" s="34">
        <v>2</v>
      </c>
      <c r="AB11" s="34">
        <v>7</v>
      </c>
      <c r="AC11" s="34">
        <v>0</v>
      </c>
      <c r="AD11" s="34">
        <v>5</v>
      </c>
      <c r="AE11" s="35">
        <f t="shared" si="0"/>
        <v>23</v>
      </c>
      <c r="AF11" s="41">
        <f t="shared" si="1"/>
        <v>7.3015873015873014</v>
      </c>
      <c r="AG11" s="37">
        <v>74.5</v>
      </c>
      <c r="AH11" s="37">
        <v>38.28</v>
      </c>
      <c r="AI11" s="37">
        <v>17.7</v>
      </c>
      <c r="AJ11" s="37">
        <v>36.119999999999997</v>
      </c>
      <c r="AK11" s="38">
        <f t="shared" si="2"/>
        <v>74.400000000000006</v>
      </c>
      <c r="AL11" s="38">
        <f t="shared" si="3"/>
        <v>81.70158730158731</v>
      </c>
    </row>
    <row r="12" spans="1:38" ht="15.75">
      <c r="A12" s="30">
        <v>4</v>
      </c>
      <c r="B12" s="20" t="s">
        <v>96</v>
      </c>
      <c r="C12" s="20" t="s">
        <v>97</v>
      </c>
      <c r="D12" s="20" t="s">
        <v>65</v>
      </c>
      <c r="E12" s="21" t="s">
        <v>74</v>
      </c>
      <c r="F12" s="32">
        <v>0</v>
      </c>
      <c r="G12" s="33">
        <v>1</v>
      </c>
      <c r="H12" s="33">
        <v>0</v>
      </c>
      <c r="I12" s="33">
        <v>0</v>
      </c>
      <c r="J12" s="32">
        <v>1</v>
      </c>
      <c r="K12" s="32">
        <v>1</v>
      </c>
      <c r="L12" s="33">
        <v>0</v>
      </c>
      <c r="M12" s="33">
        <v>2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2">
        <v>3</v>
      </c>
      <c r="W12" s="33">
        <v>0</v>
      </c>
      <c r="X12" s="33">
        <v>0</v>
      </c>
      <c r="Y12" s="33">
        <v>0</v>
      </c>
      <c r="Z12" s="32">
        <v>3</v>
      </c>
      <c r="AA12" s="32">
        <v>2</v>
      </c>
      <c r="AB12" s="32">
        <v>7</v>
      </c>
      <c r="AC12" s="33">
        <v>0</v>
      </c>
      <c r="AD12" s="32">
        <v>2</v>
      </c>
      <c r="AE12" s="35">
        <f t="shared" si="0"/>
        <v>22</v>
      </c>
      <c r="AF12" s="41">
        <f t="shared" si="1"/>
        <v>6.9841269841269842</v>
      </c>
      <c r="AG12" s="37">
        <v>68.45</v>
      </c>
      <c r="AH12" s="37">
        <v>35.299999999999997</v>
      </c>
      <c r="AI12" s="37">
        <v>18.600000000000001</v>
      </c>
      <c r="AJ12" s="37">
        <v>38.75</v>
      </c>
      <c r="AK12" s="38">
        <f t="shared" si="2"/>
        <v>74.05</v>
      </c>
      <c r="AL12" s="38">
        <f t="shared" si="3"/>
        <v>81.034126984126985</v>
      </c>
    </row>
    <row r="13" spans="1:38" ht="15.75">
      <c r="A13" s="30">
        <v>5</v>
      </c>
      <c r="B13" s="18" t="str">
        <f>'[1]9-11 Д '!B34</f>
        <v>Тарасова</v>
      </c>
      <c r="C13" s="18" t="str">
        <f>'[1]9-11 Д '!C34</f>
        <v>Ольга</v>
      </c>
      <c r="D13" s="27" t="s">
        <v>62</v>
      </c>
      <c r="E13" s="17">
        <v>19260916</v>
      </c>
      <c r="F13" s="32">
        <v>1</v>
      </c>
      <c r="G13" s="33">
        <v>0</v>
      </c>
      <c r="H13" s="33">
        <v>0</v>
      </c>
      <c r="I13" s="33">
        <v>0</v>
      </c>
      <c r="J13" s="32">
        <v>1</v>
      </c>
      <c r="K13" s="32">
        <v>1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2</v>
      </c>
      <c r="T13" s="33">
        <v>0</v>
      </c>
      <c r="U13" s="33">
        <v>0</v>
      </c>
      <c r="V13" s="32">
        <v>3</v>
      </c>
      <c r="W13" s="33">
        <v>0</v>
      </c>
      <c r="X13" s="33">
        <v>0</v>
      </c>
      <c r="Y13" s="33">
        <v>0</v>
      </c>
      <c r="Z13" s="32">
        <v>2</v>
      </c>
      <c r="AA13" s="32">
        <v>2</v>
      </c>
      <c r="AB13" s="32">
        <v>7</v>
      </c>
      <c r="AC13" s="33">
        <v>0</v>
      </c>
      <c r="AD13" s="32">
        <v>2</v>
      </c>
      <c r="AE13" s="35">
        <f t="shared" si="0"/>
        <v>21</v>
      </c>
      <c r="AF13" s="42">
        <f t="shared" si="1"/>
        <v>6.666666666666667</v>
      </c>
      <c r="AG13" s="37">
        <v>85.52</v>
      </c>
      <c r="AH13" s="37">
        <v>33.340000000000003</v>
      </c>
      <c r="AI13" s="37">
        <v>19.2</v>
      </c>
      <c r="AJ13" s="37">
        <v>39.18</v>
      </c>
      <c r="AK13" s="38">
        <f t="shared" si="2"/>
        <v>72.52000000000001</v>
      </c>
      <c r="AL13" s="38">
        <f t="shared" si="3"/>
        <v>79.186666666666682</v>
      </c>
    </row>
    <row r="14" spans="1:38" ht="15.75">
      <c r="A14" s="30">
        <v>6</v>
      </c>
      <c r="B14" s="19" t="s">
        <v>27</v>
      </c>
      <c r="C14" s="19" t="s">
        <v>28</v>
      </c>
      <c r="D14" s="19" t="s">
        <v>29</v>
      </c>
      <c r="E14" s="14">
        <v>19260903</v>
      </c>
      <c r="F14" s="34">
        <v>1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3</v>
      </c>
      <c r="W14" s="34">
        <v>0</v>
      </c>
      <c r="X14" s="34">
        <v>0</v>
      </c>
      <c r="Y14" s="34">
        <v>0</v>
      </c>
      <c r="Z14" s="34">
        <v>1</v>
      </c>
      <c r="AA14" s="34">
        <v>2</v>
      </c>
      <c r="AB14" s="34">
        <v>7</v>
      </c>
      <c r="AC14" s="34">
        <v>0</v>
      </c>
      <c r="AD14" s="34">
        <v>2</v>
      </c>
      <c r="AE14" s="35">
        <f t="shared" si="0"/>
        <v>16</v>
      </c>
      <c r="AF14" s="42">
        <f t="shared" si="1"/>
        <v>5.0793650793650791</v>
      </c>
      <c r="AG14" s="39">
        <v>88.85</v>
      </c>
      <c r="AH14" s="39">
        <v>32.090000000000003</v>
      </c>
      <c r="AI14" s="39">
        <v>19.600000000000001</v>
      </c>
      <c r="AJ14" s="39">
        <v>40</v>
      </c>
      <c r="AK14" s="38">
        <f t="shared" si="2"/>
        <v>72.09</v>
      </c>
      <c r="AL14" s="38">
        <f t="shared" si="3"/>
        <v>77.169365079365079</v>
      </c>
    </row>
    <row r="15" spans="1:38" ht="15.75">
      <c r="A15" s="30">
        <v>7</v>
      </c>
      <c r="B15" s="19" t="s">
        <v>56</v>
      </c>
      <c r="C15" s="19" t="s">
        <v>57</v>
      </c>
      <c r="D15" s="19" t="s">
        <v>58</v>
      </c>
      <c r="E15" s="14">
        <v>19260913</v>
      </c>
      <c r="F15" s="33">
        <v>1</v>
      </c>
      <c r="G15" s="33">
        <v>0</v>
      </c>
      <c r="H15" s="33">
        <v>0</v>
      </c>
      <c r="I15" s="33">
        <v>0</v>
      </c>
      <c r="J15" s="33">
        <v>1</v>
      </c>
      <c r="K15" s="33">
        <v>1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3</v>
      </c>
      <c r="W15" s="33">
        <v>0</v>
      </c>
      <c r="X15" s="33">
        <v>0</v>
      </c>
      <c r="Y15" s="33">
        <v>0</v>
      </c>
      <c r="Z15" s="33">
        <v>1</v>
      </c>
      <c r="AA15" s="33">
        <v>2</v>
      </c>
      <c r="AB15" s="33">
        <v>4</v>
      </c>
      <c r="AC15" s="33">
        <v>0</v>
      </c>
      <c r="AD15" s="33">
        <v>0</v>
      </c>
      <c r="AE15" s="35">
        <f t="shared" si="0"/>
        <v>13</v>
      </c>
      <c r="AF15" s="42">
        <f t="shared" si="1"/>
        <v>4.1269841269841274</v>
      </c>
      <c r="AG15" s="37">
        <v>87.06</v>
      </c>
      <c r="AH15" s="37">
        <v>32.75</v>
      </c>
      <c r="AI15" s="37">
        <v>18.899999999999999</v>
      </c>
      <c r="AJ15" s="37">
        <v>38.57</v>
      </c>
      <c r="AK15" s="38">
        <f t="shared" si="2"/>
        <v>71.319999999999993</v>
      </c>
      <c r="AL15" s="38">
        <f t="shared" si="3"/>
        <v>75.44698412698412</v>
      </c>
    </row>
    <row r="16" spans="1:38" ht="15.75">
      <c r="A16" s="30">
        <v>8</v>
      </c>
      <c r="B16" s="20" t="s">
        <v>134</v>
      </c>
      <c r="C16" s="20" t="s">
        <v>95</v>
      </c>
      <c r="D16" s="20" t="s">
        <v>135</v>
      </c>
      <c r="E16" s="21">
        <v>19261111</v>
      </c>
      <c r="F16" s="32">
        <v>0</v>
      </c>
      <c r="G16" s="33">
        <v>1</v>
      </c>
      <c r="H16" s="33">
        <v>0</v>
      </c>
      <c r="I16" s="33">
        <v>0</v>
      </c>
      <c r="J16" s="32">
        <v>1</v>
      </c>
      <c r="K16" s="32">
        <v>0</v>
      </c>
      <c r="L16" s="33">
        <v>0</v>
      </c>
      <c r="M16" s="33">
        <v>2</v>
      </c>
      <c r="N16" s="33">
        <v>2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2">
        <v>3</v>
      </c>
      <c r="W16" s="33">
        <v>0</v>
      </c>
      <c r="X16" s="33">
        <v>0</v>
      </c>
      <c r="Y16" s="33">
        <v>0</v>
      </c>
      <c r="Z16" s="32">
        <v>4</v>
      </c>
      <c r="AA16" s="32">
        <v>2</v>
      </c>
      <c r="AB16" s="32">
        <v>7</v>
      </c>
      <c r="AC16" s="33">
        <v>0</v>
      </c>
      <c r="AD16" s="32">
        <v>0</v>
      </c>
      <c r="AE16" s="35">
        <f t="shared" si="0"/>
        <v>22</v>
      </c>
      <c r="AF16" s="42">
        <f t="shared" si="1"/>
        <v>6.9841269841269842</v>
      </c>
      <c r="AG16" s="37">
        <v>85.04</v>
      </c>
      <c r="AH16" s="37">
        <v>33.53</v>
      </c>
      <c r="AI16" s="37">
        <v>16.600000000000001</v>
      </c>
      <c r="AJ16" s="37">
        <v>33.880000000000003</v>
      </c>
      <c r="AK16" s="38">
        <f t="shared" si="2"/>
        <v>67.41</v>
      </c>
      <c r="AL16" s="38">
        <f t="shared" si="3"/>
        <v>74.394126984126984</v>
      </c>
    </row>
    <row r="17" spans="1:38" ht="15.75">
      <c r="A17" s="30">
        <v>9</v>
      </c>
      <c r="B17" s="19" t="s">
        <v>24</v>
      </c>
      <c r="C17" s="19" t="s">
        <v>25</v>
      </c>
      <c r="D17" s="19" t="s">
        <v>26</v>
      </c>
      <c r="E17" s="14">
        <v>19260902</v>
      </c>
      <c r="F17" s="35">
        <v>1</v>
      </c>
      <c r="G17" s="34">
        <v>0</v>
      </c>
      <c r="H17" s="34">
        <v>0</v>
      </c>
      <c r="I17" s="34">
        <v>0</v>
      </c>
      <c r="J17" s="35">
        <v>0</v>
      </c>
      <c r="K17" s="35">
        <v>1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5">
        <v>2</v>
      </c>
      <c r="T17" s="34">
        <v>0</v>
      </c>
      <c r="U17" s="35">
        <v>3</v>
      </c>
      <c r="V17" s="35">
        <v>3</v>
      </c>
      <c r="W17" s="34">
        <v>0</v>
      </c>
      <c r="X17" s="34">
        <v>0</v>
      </c>
      <c r="Y17" s="34">
        <v>0</v>
      </c>
      <c r="Z17" s="26">
        <v>1</v>
      </c>
      <c r="AA17" s="26">
        <v>2</v>
      </c>
      <c r="AB17" s="26">
        <v>5</v>
      </c>
      <c r="AC17" s="26">
        <v>0</v>
      </c>
      <c r="AD17" s="26">
        <v>5</v>
      </c>
      <c r="AE17" s="35">
        <f t="shared" si="0"/>
        <v>23</v>
      </c>
      <c r="AF17" s="42">
        <f t="shared" si="1"/>
        <v>7.3015873015873014</v>
      </c>
      <c r="AG17" s="39">
        <v>93.07</v>
      </c>
      <c r="AH17" s="40">
        <v>25.96</v>
      </c>
      <c r="AI17" s="39">
        <v>19.2</v>
      </c>
      <c r="AJ17" s="39">
        <v>40</v>
      </c>
      <c r="AK17" s="38">
        <f t="shared" si="2"/>
        <v>65.960000000000008</v>
      </c>
      <c r="AL17" s="38">
        <f t="shared" si="3"/>
        <v>73.261587301587312</v>
      </c>
    </row>
    <row r="18" spans="1:38" ht="15.75">
      <c r="A18" s="30">
        <v>10</v>
      </c>
      <c r="B18" s="29" t="s">
        <v>126</v>
      </c>
      <c r="C18" s="29" t="s">
        <v>127</v>
      </c>
      <c r="D18" s="29" t="s">
        <v>128</v>
      </c>
      <c r="E18" s="21">
        <v>19261103</v>
      </c>
      <c r="F18" s="32">
        <v>0</v>
      </c>
      <c r="G18" s="33">
        <v>1</v>
      </c>
      <c r="H18" s="33">
        <v>0</v>
      </c>
      <c r="I18" s="33">
        <v>0</v>
      </c>
      <c r="J18" s="32">
        <v>0</v>
      </c>
      <c r="K18" s="32">
        <v>1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2">
        <v>3</v>
      </c>
      <c r="W18" s="33">
        <v>0</v>
      </c>
      <c r="X18" s="33">
        <v>3</v>
      </c>
      <c r="Y18" s="33">
        <v>0</v>
      </c>
      <c r="Z18" s="32">
        <v>0</v>
      </c>
      <c r="AA18" s="32">
        <v>2</v>
      </c>
      <c r="AB18" s="32">
        <v>7</v>
      </c>
      <c r="AC18" s="33">
        <v>0</v>
      </c>
      <c r="AD18" s="32">
        <v>0</v>
      </c>
      <c r="AE18" s="35">
        <f t="shared" si="0"/>
        <v>17</v>
      </c>
      <c r="AF18" s="42">
        <f t="shared" si="1"/>
        <v>5.3968253968253972</v>
      </c>
      <c r="AG18" s="37">
        <v>60.4</v>
      </c>
      <c r="AH18" s="37">
        <v>40</v>
      </c>
      <c r="AI18" s="37">
        <v>13.1</v>
      </c>
      <c r="AJ18" s="37">
        <v>27.29</v>
      </c>
      <c r="AK18" s="38">
        <f t="shared" si="2"/>
        <v>67.289999999999992</v>
      </c>
      <c r="AL18" s="38">
        <f t="shared" si="3"/>
        <v>72.686825396825384</v>
      </c>
    </row>
    <row r="19" spans="1:38" ht="15.75">
      <c r="A19" s="30">
        <v>11</v>
      </c>
      <c r="B19" s="20" t="s">
        <v>90</v>
      </c>
      <c r="C19" s="20" t="s">
        <v>28</v>
      </c>
      <c r="D19" s="20" t="s">
        <v>91</v>
      </c>
      <c r="E19" s="21" t="s">
        <v>71</v>
      </c>
      <c r="F19" s="32">
        <v>0</v>
      </c>
      <c r="G19" s="33">
        <v>1</v>
      </c>
      <c r="H19" s="33">
        <v>0</v>
      </c>
      <c r="I19" s="33">
        <v>1</v>
      </c>
      <c r="J19" s="32">
        <v>0</v>
      </c>
      <c r="K19" s="32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2">
        <v>3</v>
      </c>
      <c r="W19" s="33">
        <v>0</v>
      </c>
      <c r="X19" s="33">
        <v>0</v>
      </c>
      <c r="Y19" s="33">
        <v>0</v>
      </c>
      <c r="Z19" s="32">
        <v>2</v>
      </c>
      <c r="AA19" s="32">
        <v>2</v>
      </c>
      <c r="AB19" s="32">
        <v>4</v>
      </c>
      <c r="AC19" s="33">
        <v>0</v>
      </c>
      <c r="AD19" s="32">
        <v>0</v>
      </c>
      <c r="AE19" s="35">
        <f t="shared" si="0"/>
        <v>13</v>
      </c>
      <c r="AF19" s="42">
        <f t="shared" si="1"/>
        <v>4.1269841269841274</v>
      </c>
      <c r="AG19" s="37">
        <v>79.260000000000005</v>
      </c>
      <c r="AH19" s="37">
        <v>35.979999999999997</v>
      </c>
      <c r="AI19" s="37">
        <v>15.8</v>
      </c>
      <c r="AJ19" s="37">
        <v>32.24</v>
      </c>
      <c r="AK19" s="38">
        <f t="shared" si="2"/>
        <v>68.22</v>
      </c>
      <c r="AL19" s="38">
        <f t="shared" si="3"/>
        <v>72.346984126984125</v>
      </c>
    </row>
    <row r="20" spans="1:38" ht="15.75">
      <c r="A20" s="30">
        <v>12</v>
      </c>
      <c r="B20" s="20" t="s">
        <v>101</v>
      </c>
      <c r="C20" s="20" t="s">
        <v>102</v>
      </c>
      <c r="D20" s="20" t="s">
        <v>103</v>
      </c>
      <c r="E20" s="21" t="s">
        <v>76</v>
      </c>
      <c r="F20" s="32">
        <v>1</v>
      </c>
      <c r="G20" s="33">
        <v>0</v>
      </c>
      <c r="H20" s="33">
        <v>0</v>
      </c>
      <c r="I20" s="33">
        <v>1</v>
      </c>
      <c r="J20" s="32">
        <v>1</v>
      </c>
      <c r="K20" s="32">
        <v>0</v>
      </c>
      <c r="L20" s="33">
        <v>0</v>
      </c>
      <c r="M20" s="33">
        <v>2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2</v>
      </c>
      <c r="T20" s="33">
        <v>0</v>
      </c>
      <c r="U20" s="33">
        <v>3</v>
      </c>
      <c r="V20" s="32">
        <v>3</v>
      </c>
      <c r="W20" s="33">
        <v>0</v>
      </c>
      <c r="X20" s="33">
        <v>0</v>
      </c>
      <c r="Y20" s="33">
        <v>0</v>
      </c>
      <c r="Z20" s="32">
        <v>1</v>
      </c>
      <c r="AA20" s="32">
        <v>2</v>
      </c>
      <c r="AB20" s="32">
        <v>3</v>
      </c>
      <c r="AC20" s="33">
        <v>0</v>
      </c>
      <c r="AD20" s="32">
        <v>2</v>
      </c>
      <c r="AE20" s="35">
        <f t="shared" si="0"/>
        <v>21</v>
      </c>
      <c r="AF20" s="42">
        <f t="shared" si="1"/>
        <v>6.666666666666667</v>
      </c>
      <c r="AG20" s="37">
        <v>84.78</v>
      </c>
      <c r="AH20" s="37">
        <v>33.64</v>
      </c>
      <c r="AI20" s="37">
        <v>15.7</v>
      </c>
      <c r="AJ20" s="37">
        <v>32.04</v>
      </c>
      <c r="AK20" s="38">
        <f t="shared" si="2"/>
        <v>65.680000000000007</v>
      </c>
      <c r="AL20" s="38">
        <f t="shared" si="3"/>
        <v>72.346666666666678</v>
      </c>
    </row>
    <row r="21" spans="1:38" ht="15.75">
      <c r="A21" s="30">
        <v>13</v>
      </c>
      <c r="B21" s="19" t="s">
        <v>48</v>
      </c>
      <c r="C21" s="19" t="s">
        <v>49</v>
      </c>
      <c r="D21" s="19" t="s">
        <v>50</v>
      </c>
      <c r="E21" s="14">
        <v>19260910</v>
      </c>
      <c r="F21" s="34">
        <v>1</v>
      </c>
      <c r="G21" s="34">
        <v>0</v>
      </c>
      <c r="H21" s="34">
        <v>0</v>
      </c>
      <c r="I21" s="34">
        <v>1</v>
      </c>
      <c r="J21" s="34">
        <v>0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3</v>
      </c>
      <c r="W21" s="34">
        <v>0</v>
      </c>
      <c r="X21" s="34">
        <v>0</v>
      </c>
      <c r="Y21" s="34">
        <v>0</v>
      </c>
      <c r="Z21" s="34">
        <v>1</v>
      </c>
      <c r="AA21" s="34">
        <v>2</v>
      </c>
      <c r="AB21" s="34">
        <v>7</v>
      </c>
      <c r="AC21" s="34">
        <v>0</v>
      </c>
      <c r="AD21" s="34">
        <v>0</v>
      </c>
      <c r="AE21" s="35">
        <f t="shared" si="0"/>
        <v>16</v>
      </c>
      <c r="AF21" s="42">
        <f t="shared" si="1"/>
        <v>5.0793650793650791</v>
      </c>
      <c r="AG21" s="37">
        <v>79.989999999999995</v>
      </c>
      <c r="AH21" s="37">
        <v>30.2</v>
      </c>
      <c r="AI21" s="37">
        <v>17.7</v>
      </c>
      <c r="AJ21" s="37">
        <v>36.880000000000003</v>
      </c>
      <c r="AK21" s="38">
        <f t="shared" si="2"/>
        <v>67.08</v>
      </c>
      <c r="AL21" s="38">
        <f t="shared" si="3"/>
        <v>72.159365079365074</v>
      </c>
    </row>
    <row r="22" spans="1:38" ht="15.75">
      <c r="A22" s="30">
        <v>14</v>
      </c>
      <c r="B22" s="19" t="s">
        <v>59</v>
      </c>
      <c r="C22" s="19" t="s">
        <v>60</v>
      </c>
      <c r="D22" s="19" t="s">
        <v>58</v>
      </c>
      <c r="E22" s="14">
        <v>19260914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3</v>
      </c>
      <c r="W22" s="33">
        <v>0</v>
      </c>
      <c r="X22" s="33">
        <v>0</v>
      </c>
      <c r="Y22" s="33">
        <v>0</v>
      </c>
      <c r="Z22" s="33">
        <v>3</v>
      </c>
      <c r="AA22" s="33">
        <v>2</v>
      </c>
      <c r="AB22" s="33">
        <v>7</v>
      </c>
      <c r="AC22" s="33">
        <v>0</v>
      </c>
      <c r="AD22" s="33">
        <v>0</v>
      </c>
      <c r="AE22" s="35">
        <f t="shared" si="0"/>
        <v>18</v>
      </c>
      <c r="AF22" s="42">
        <f t="shared" si="1"/>
        <v>5.7142857142857144</v>
      </c>
      <c r="AG22" s="37">
        <v>108.17</v>
      </c>
      <c r="AH22" s="37">
        <v>26.36</v>
      </c>
      <c r="AI22" s="37">
        <v>19.2</v>
      </c>
      <c r="AJ22" s="37">
        <v>39.18</v>
      </c>
      <c r="AK22" s="38">
        <f t="shared" si="2"/>
        <v>65.539999999999992</v>
      </c>
      <c r="AL22" s="38">
        <f t="shared" si="3"/>
        <v>71.2542857142857</v>
      </c>
    </row>
    <row r="23" spans="1:38" ht="15.75">
      <c r="A23" s="30">
        <v>15</v>
      </c>
      <c r="B23" s="19" t="s">
        <v>45</v>
      </c>
      <c r="C23" s="19" t="s">
        <v>46</v>
      </c>
      <c r="D23" s="28" t="s">
        <v>47</v>
      </c>
      <c r="E23" s="14">
        <v>19260909</v>
      </c>
      <c r="F23" s="34">
        <v>1</v>
      </c>
      <c r="G23" s="34">
        <v>0</v>
      </c>
      <c r="H23" s="34">
        <v>0</v>
      </c>
      <c r="I23" s="34">
        <v>1</v>
      </c>
      <c r="J23" s="34">
        <v>0</v>
      </c>
      <c r="K23" s="34">
        <v>1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3</v>
      </c>
      <c r="W23" s="34">
        <v>0</v>
      </c>
      <c r="X23" s="34">
        <v>0</v>
      </c>
      <c r="Y23" s="34">
        <v>0</v>
      </c>
      <c r="Z23" s="34">
        <v>2</v>
      </c>
      <c r="AA23" s="34">
        <v>2</v>
      </c>
      <c r="AB23" s="34">
        <v>7</v>
      </c>
      <c r="AC23" s="34">
        <v>0</v>
      </c>
      <c r="AD23" s="34">
        <v>0</v>
      </c>
      <c r="AE23" s="35">
        <f t="shared" si="0"/>
        <v>17</v>
      </c>
      <c r="AF23" s="42">
        <f t="shared" si="1"/>
        <v>5.3968253968253972</v>
      </c>
      <c r="AG23" s="37">
        <v>108.13</v>
      </c>
      <c r="AH23" s="37">
        <v>26.37</v>
      </c>
      <c r="AI23" s="37">
        <v>19</v>
      </c>
      <c r="AJ23" s="37">
        <v>38.78</v>
      </c>
      <c r="AK23" s="38">
        <f t="shared" si="2"/>
        <v>65.150000000000006</v>
      </c>
      <c r="AL23" s="38">
        <f t="shared" si="3"/>
        <v>70.546825396825398</v>
      </c>
    </row>
    <row r="24" spans="1:38" ht="15.75">
      <c r="A24" s="30">
        <v>16</v>
      </c>
      <c r="B24" s="20" t="s">
        <v>116</v>
      </c>
      <c r="C24" s="20" t="s">
        <v>102</v>
      </c>
      <c r="D24" s="20" t="s">
        <v>35</v>
      </c>
      <c r="E24" s="21" t="s">
        <v>82</v>
      </c>
      <c r="F24" s="32">
        <v>1</v>
      </c>
      <c r="G24" s="33">
        <v>0</v>
      </c>
      <c r="H24" s="33">
        <v>1</v>
      </c>
      <c r="I24" s="33">
        <v>1</v>
      </c>
      <c r="J24" s="32">
        <v>0</v>
      </c>
      <c r="K24" s="32">
        <v>0</v>
      </c>
      <c r="L24" s="33">
        <v>1</v>
      </c>
      <c r="M24" s="33">
        <v>0</v>
      </c>
      <c r="N24" s="33">
        <v>0</v>
      </c>
      <c r="O24" s="33">
        <v>0</v>
      </c>
      <c r="P24" s="33">
        <v>0</v>
      </c>
      <c r="Q24" s="33">
        <v>2</v>
      </c>
      <c r="R24" s="33">
        <v>2</v>
      </c>
      <c r="S24" s="33">
        <v>2</v>
      </c>
      <c r="T24" s="33">
        <v>0</v>
      </c>
      <c r="U24" s="33">
        <v>0</v>
      </c>
      <c r="V24" s="32">
        <v>3</v>
      </c>
      <c r="W24" s="33">
        <v>0</v>
      </c>
      <c r="X24" s="33">
        <v>0</v>
      </c>
      <c r="Y24" s="33">
        <v>0</v>
      </c>
      <c r="Z24" s="32">
        <v>3</v>
      </c>
      <c r="AA24" s="32">
        <v>1</v>
      </c>
      <c r="AB24" s="32">
        <v>3</v>
      </c>
      <c r="AC24" s="33">
        <v>2</v>
      </c>
      <c r="AD24" s="32">
        <v>2</v>
      </c>
      <c r="AE24" s="35">
        <f t="shared" si="0"/>
        <v>24</v>
      </c>
      <c r="AF24" s="42">
        <f t="shared" si="1"/>
        <v>7.6190476190476186</v>
      </c>
      <c r="AG24" s="37">
        <v>108.46</v>
      </c>
      <c r="AH24" s="37">
        <v>26.29</v>
      </c>
      <c r="AI24" s="37">
        <v>17.3</v>
      </c>
      <c r="AJ24" s="37">
        <v>35.31</v>
      </c>
      <c r="AK24" s="38">
        <f t="shared" si="2"/>
        <v>61.6</v>
      </c>
      <c r="AL24" s="38">
        <f t="shared" si="3"/>
        <v>69.219047619047615</v>
      </c>
    </row>
    <row r="25" spans="1:38" ht="15.75">
      <c r="A25" s="30">
        <v>17</v>
      </c>
      <c r="B25" s="20" t="s">
        <v>141</v>
      </c>
      <c r="C25" s="20" t="s">
        <v>142</v>
      </c>
      <c r="D25" s="20" t="s">
        <v>143</v>
      </c>
      <c r="E25" s="21">
        <v>19261115</v>
      </c>
      <c r="F25" s="32">
        <v>1</v>
      </c>
      <c r="G25" s="33">
        <v>1</v>
      </c>
      <c r="H25" s="33">
        <v>1</v>
      </c>
      <c r="I25" s="33">
        <v>0</v>
      </c>
      <c r="J25" s="32">
        <v>0</v>
      </c>
      <c r="K25" s="32">
        <v>1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2">
        <v>3</v>
      </c>
      <c r="W25" s="33">
        <v>0</v>
      </c>
      <c r="X25" s="33">
        <v>0</v>
      </c>
      <c r="Y25" s="33">
        <v>0</v>
      </c>
      <c r="Z25" s="32">
        <v>3</v>
      </c>
      <c r="AA25" s="32">
        <v>1</v>
      </c>
      <c r="AB25" s="32">
        <v>5</v>
      </c>
      <c r="AC25" s="33">
        <v>0</v>
      </c>
      <c r="AD25" s="32">
        <v>0</v>
      </c>
      <c r="AE25" s="35">
        <f t="shared" si="0"/>
        <v>16</v>
      </c>
      <c r="AF25" s="42">
        <f t="shared" si="1"/>
        <v>5.0793650793650791</v>
      </c>
      <c r="AG25" s="37">
        <v>79.19</v>
      </c>
      <c r="AH25" s="37">
        <v>30.51</v>
      </c>
      <c r="AI25" s="37">
        <v>15.7</v>
      </c>
      <c r="AJ25" s="37">
        <v>32.71</v>
      </c>
      <c r="AK25" s="38">
        <f t="shared" si="2"/>
        <v>63.22</v>
      </c>
      <c r="AL25" s="38">
        <f t="shared" si="3"/>
        <v>68.299365079365074</v>
      </c>
    </row>
    <row r="26" spans="1:38" ht="15.75">
      <c r="A26" s="30">
        <v>18</v>
      </c>
      <c r="B26" s="19" t="s">
        <v>39</v>
      </c>
      <c r="C26" s="19" t="s">
        <v>40</v>
      </c>
      <c r="D26" s="19" t="s">
        <v>41</v>
      </c>
      <c r="E26" s="14">
        <v>19260907</v>
      </c>
      <c r="F26" s="34">
        <v>1</v>
      </c>
      <c r="G26" s="34">
        <v>0</v>
      </c>
      <c r="H26" s="34">
        <v>0</v>
      </c>
      <c r="I26" s="34">
        <v>0</v>
      </c>
      <c r="J26" s="34">
        <v>1</v>
      </c>
      <c r="K26" s="34">
        <v>1</v>
      </c>
      <c r="L26" s="34">
        <v>0</v>
      </c>
      <c r="M26" s="34">
        <v>2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3</v>
      </c>
      <c r="W26" s="34">
        <v>0</v>
      </c>
      <c r="X26" s="34">
        <v>0</v>
      </c>
      <c r="Y26" s="34">
        <v>0</v>
      </c>
      <c r="Z26" s="34">
        <v>1</v>
      </c>
      <c r="AA26" s="34">
        <v>2</v>
      </c>
      <c r="AB26" s="34">
        <v>5</v>
      </c>
      <c r="AC26" s="34">
        <v>0</v>
      </c>
      <c r="AD26" s="34">
        <v>0</v>
      </c>
      <c r="AE26" s="35">
        <f t="shared" si="0"/>
        <v>16</v>
      </c>
      <c r="AF26" s="42">
        <f t="shared" si="1"/>
        <v>5.0793650793650791</v>
      </c>
      <c r="AG26" s="37">
        <v>79.91</v>
      </c>
      <c r="AH26" s="37">
        <v>30.23</v>
      </c>
      <c r="AI26" s="37">
        <v>15.1</v>
      </c>
      <c r="AJ26" s="37">
        <v>31.46</v>
      </c>
      <c r="AK26" s="38">
        <f t="shared" si="2"/>
        <v>61.69</v>
      </c>
      <c r="AL26" s="38">
        <f t="shared" si="3"/>
        <v>66.769365079365073</v>
      </c>
    </row>
    <row r="27" spans="1:38" ht="15.75">
      <c r="A27" s="30">
        <v>19</v>
      </c>
      <c r="B27" s="20" t="s">
        <v>107</v>
      </c>
      <c r="C27" s="20" t="s">
        <v>108</v>
      </c>
      <c r="D27" s="20" t="s">
        <v>109</v>
      </c>
      <c r="E27" s="21" t="s">
        <v>78</v>
      </c>
      <c r="F27" s="32">
        <v>1</v>
      </c>
      <c r="G27" s="33">
        <v>1</v>
      </c>
      <c r="H27" s="33">
        <v>0</v>
      </c>
      <c r="I27" s="33">
        <v>0</v>
      </c>
      <c r="J27" s="32">
        <v>0</v>
      </c>
      <c r="K27" s="32">
        <v>1</v>
      </c>
      <c r="L27" s="33">
        <v>1</v>
      </c>
      <c r="M27" s="33">
        <v>2</v>
      </c>
      <c r="N27" s="33">
        <v>0</v>
      </c>
      <c r="O27" s="33">
        <v>0</v>
      </c>
      <c r="P27" s="33">
        <v>0</v>
      </c>
      <c r="Q27" s="33">
        <v>2</v>
      </c>
      <c r="R27" s="33">
        <v>2</v>
      </c>
      <c r="S27" s="33">
        <v>2</v>
      </c>
      <c r="T27" s="33">
        <v>0</v>
      </c>
      <c r="U27" s="33">
        <v>0</v>
      </c>
      <c r="V27" s="32">
        <v>3</v>
      </c>
      <c r="W27" s="33">
        <v>0</v>
      </c>
      <c r="X27" s="33">
        <v>0</v>
      </c>
      <c r="Y27" s="33">
        <v>0</v>
      </c>
      <c r="Z27" s="32">
        <v>2</v>
      </c>
      <c r="AA27" s="32">
        <v>2</v>
      </c>
      <c r="AB27" s="32">
        <v>3</v>
      </c>
      <c r="AC27" s="33">
        <v>0</v>
      </c>
      <c r="AD27" s="32">
        <v>2</v>
      </c>
      <c r="AE27" s="35">
        <f t="shared" si="0"/>
        <v>24</v>
      </c>
      <c r="AF27" s="42">
        <f t="shared" si="1"/>
        <v>7.6190476190476186</v>
      </c>
      <c r="AG27" s="37">
        <v>126.85</v>
      </c>
      <c r="AH27" s="37">
        <v>22.48</v>
      </c>
      <c r="AI27" s="37">
        <v>17.8</v>
      </c>
      <c r="AJ27" s="37">
        <v>36.33</v>
      </c>
      <c r="AK27" s="38">
        <f t="shared" si="2"/>
        <v>58.81</v>
      </c>
      <c r="AL27" s="38">
        <f t="shared" si="3"/>
        <v>66.429047619047623</v>
      </c>
    </row>
    <row r="28" spans="1:38" ht="15.75">
      <c r="A28" s="30">
        <v>20</v>
      </c>
      <c r="B28" s="20" t="s">
        <v>120</v>
      </c>
      <c r="C28" s="20" t="s">
        <v>61</v>
      </c>
      <c r="D28" s="20" t="s">
        <v>55</v>
      </c>
      <c r="E28" s="21" t="s">
        <v>84</v>
      </c>
      <c r="F28" s="32">
        <v>1</v>
      </c>
      <c r="G28" s="33">
        <v>0</v>
      </c>
      <c r="H28" s="33">
        <v>0</v>
      </c>
      <c r="I28" s="33">
        <v>0</v>
      </c>
      <c r="J28" s="32">
        <v>1</v>
      </c>
      <c r="K28" s="32">
        <v>1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2">
        <v>3</v>
      </c>
      <c r="W28" s="33">
        <v>0</v>
      </c>
      <c r="X28" s="33">
        <v>0</v>
      </c>
      <c r="Y28" s="33">
        <v>0</v>
      </c>
      <c r="Z28" s="32">
        <v>3</v>
      </c>
      <c r="AA28" s="32">
        <v>2</v>
      </c>
      <c r="AB28" s="32">
        <v>4</v>
      </c>
      <c r="AC28" s="33">
        <v>0</v>
      </c>
      <c r="AD28" s="32">
        <v>0</v>
      </c>
      <c r="AE28" s="35">
        <f t="shared" si="0"/>
        <v>15</v>
      </c>
      <c r="AF28" s="42">
        <f t="shared" si="1"/>
        <v>4.7619047619047619</v>
      </c>
      <c r="AG28" s="37">
        <v>107.53</v>
      </c>
      <c r="AH28" s="37">
        <v>26.52</v>
      </c>
      <c r="AI28" s="37">
        <v>17.2</v>
      </c>
      <c r="AJ28" s="37">
        <v>35.1</v>
      </c>
      <c r="AK28" s="38">
        <f t="shared" si="2"/>
        <v>61.620000000000005</v>
      </c>
      <c r="AL28" s="38">
        <f t="shared" si="3"/>
        <v>66.381904761904764</v>
      </c>
    </row>
    <row r="29" spans="1:38" ht="15.75">
      <c r="A29" s="30">
        <v>21</v>
      </c>
      <c r="B29" s="20" t="s">
        <v>136</v>
      </c>
      <c r="C29" s="20" t="s">
        <v>137</v>
      </c>
      <c r="D29" s="20" t="s">
        <v>138</v>
      </c>
      <c r="E29" s="21">
        <v>19261112</v>
      </c>
      <c r="F29" s="32">
        <v>0</v>
      </c>
      <c r="G29" s="33">
        <v>1</v>
      </c>
      <c r="H29" s="33">
        <v>0</v>
      </c>
      <c r="I29" s="33">
        <v>0</v>
      </c>
      <c r="J29" s="32">
        <v>0</v>
      </c>
      <c r="K29" s="32">
        <v>1</v>
      </c>
      <c r="L29" s="33">
        <v>0</v>
      </c>
      <c r="M29" s="33">
        <v>2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2">
        <v>3</v>
      </c>
      <c r="W29" s="33">
        <v>0</v>
      </c>
      <c r="X29" s="33">
        <v>0</v>
      </c>
      <c r="Y29" s="33">
        <v>0</v>
      </c>
      <c r="Z29" s="32">
        <v>2</v>
      </c>
      <c r="AA29" s="32">
        <v>2</v>
      </c>
      <c r="AB29" s="32">
        <v>5</v>
      </c>
      <c r="AC29" s="33">
        <v>0</v>
      </c>
      <c r="AD29" s="32">
        <v>2</v>
      </c>
      <c r="AE29" s="35">
        <f t="shared" si="0"/>
        <v>18</v>
      </c>
      <c r="AF29" s="42">
        <f t="shared" si="1"/>
        <v>5.7142857142857144</v>
      </c>
      <c r="AG29" s="37">
        <v>117.62</v>
      </c>
      <c r="AH29" s="37">
        <v>24.24</v>
      </c>
      <c r="AI29" s="37">
        <v>17.5</v>
      </c>
      <c r="AJ29" s="37">
        <v>35.71</v>
      </c>
      <c r="AK29" s="38">
        <f t="shared" si="2"/>
        <v>59.95</v>
      </c>
      <c r="AL29" s="38">
        <f t="shared" si="3"/>
        <v>65.664285714285711</v>
      </c>
    </row>
    <row r="30" spans="1:38" ht="15.75">
      <c r="A30" s="30">
        <v>22</v>
      </c>
      <c r="B30" s="19" t="s">
        <v>33</v>
      </c>
      <c r="C30" s="19" t="s">
        <v>34</v>
      </c>
      <c r="D30" s="19" t="s">
        <v>35</v>
      </c>
      <c r="E30" s="14">
        <v>19260905</v>
      </c>
      <c r="F30" s="34">
        <v>1</v>
      </c>
      <c r="G30" s="34">
        <v>0</v>
      </c>
      <c r="H30" s="34">
        <v>0</v>
      </c>
      <c r="I30" s="34">
        <v>0</v>
      </c>
      <c r="J30" s="34">
        <v>1</v>
      </c>
      <c r="K30" s="34">
        <v>1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3</v>
      </c>
      <c r="W30" s="34">
        <v>0</v>
      </c>
      <c r="X30" s="34">
        <v>0</v>
      </c>
      <c r="Y30" s="34">
        <v>0</v>
      </c>
      <c r="Z30" s="34">
        <v>6</v>
      </c>
      <c r="AA30" s="34">
        <v>2</v>
      </c>
      <c r="AB30" s="34">
        <v>5</v>
      </c>
      <c r="AC30" s="34">
        <v>0</v>
      </c>
      <c r="AD30" s="34">
        <v>0</v>
      </c>
      <c r="AE30" s="35">
        <f t="shared" si="0"/>
        <v>19</v>
      </c>
      <c r="AF30" s="42">
        <f t="shared" si="1"/>
        <v>6.0317460317460316</v>
      </c>
      <c r="AG30" s="37">
        <v>100.43</v>
      </c>
      <c r="AH30" s="37">
        <v>28.39</v>
      </c>
      <c r="AI30" s="37">
        <v>15.3</v>
      </c>
      <c r="AJ30" s="37">
        <v>31.22</v>
      </c>
      <c r="AK30" s="38">
        <f t="shared" si="2"/>
        <v>59.61</v>
      </c>
      <c r="AL30" s="38">
        <f t="shared" si="3"/>
        <v>65.641746031746038</v>
      </c>
    </row>
    <row r="31" spans="1:38" ht="15.75">
      <c r="A31" s="30">
        <v>23</v>
      </c>
      <c r="B31" s="20" t="s">
        <v>110</v>
      </c>
      <c r="C31" s="20" t="s">
        <v>111</v>
      </c>
      <c r="D31" s="20" t="s">
        <v>29</v>
      </c>
      <c r="E31" s="21" t="s">
        <v>79</v>
      </c>
      <c r="F31" s="32">
        <v>1</v>
      </c>
      <c r="G31" s="33">
        <v>1</v>
      </c>
      <c r="H31" s="33">
        <v>0</v>
      </c>
      <c r="I31" s="33">
        <v>0</v>
      </c>
      <c r="J31" s="32">
        <v>0</v>
      </c>
      <c r="K31" s="32">
        <v>1</v>
      </c>
      <c r="L31" s="33">
        <v>0</v>
      </c>
      <c r="M31" s="33">
        <v>2</v>
      </c>
      <c r="N31" s="33">
        <v>0</v>
      </c>
      <c r="O31" s="33">
        <v>0</v>
      </c>
      <c r="P31" s="33">
        <v>0</v>
      </c>
      <c r="Q31" s="33">
        <v>2</v>
      </c>
      <c r="R31" s="33">
        <v>2</v>
      </c>
      <c r="S31" s="33">
        <v>0</v>
      </c>
      <c r="T31" s="33">
        <v>0</v>
      </c>
      <c r="U31" s="33">
        <v>0</v>
      </c>
      <c r="V31" s="32">
        <v>3</v>
      </c>
      <c r="W31" s="33">
        <v>0</v>
      </c>
      <c r="X31" s="33">
        <v>0</v>
      </c>
      <c r="Y31" s="33">
        <v>0</v>
      </c>
      <c r="Z31" s="32">
        <v>2</v>
      </c>
      <c r="AA31" s="32">
        <v>2</v>
      </c>
      <c r="AB31" s="32">
        <v>7</v>
      </c>
      <c r="AC31" s="33">
        <v>0</v>
      </c>
      <c r="AD31" s="32">
        <v>0</v>
      </c>
      <c r="AE31" s="35">
        <f t="shared" si="0"/>
        <v>23</v>
      </c>
      <c r="AF31" s="42">
        <f t="shared" si="1"/>
        <v>7.3015873015873014</v>
      </c>
      <c r="AG31" s="37">
        <v>116.76</v>
      </c>
      <c r="AH31" s="37">
        <v>24.42</v>
      </c>
      <c r="AI31" s="37">
        <v>16.600000000000001</v>
      </c>
      <c r="AJ31" s="37">
        <v>33.880000000000003</v>
      </c>
      <c r="AK31" s="38">
        <f t="shared" si="2"/>
        <v>58.300000000000004</v>
      </c>
      <c r="AL31" s="38">
        <f t="shared" si="3"/>
        <v>65.601587301587301</v>
      </c>
    </row>
    <row r="32" spans="1:38" ht="15.75">
      <c r="A32" s="30">
        <v>24</v>
      </c>
      <c r="B32" s="20" t="s">
        <v>154</v>
      </c>
      <c r="C32" s="20" t="s">
        <v>155</v>
      </c>
      <c r="D32" s="20" t="s">
        <v>35</v>
      </c>
      <c r="E32" s="21">
        <v>19261121</v>
      </c>
      <c r="F32" s="32">
        <v>1</v>
      </c>
      <c r="G32" s="33">
        <v>1</v>
      </c>
      <c r="H32" s="33">
        <v>0</v>
      </c>
      <c r="I32" s="33">
        <v>0</v>
      </c>
      <c r="J32" s="32">
        <v>1</v>
      </c>
      <c r="K32" s="32">
        <v>1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2</v>
      </c>
      <c r="S32" s="33">
        <v>0</v>
      </c>
      <c r="T32" s="33">
        <v>0</v>
      </c>
      <c r="U32" s="33">
        <v>3</v>
      </c>
      <c r="V32" s="32">
        <v>3</v>
      </c>
      <c r="W32" s="33">
        <v>0</v>
      </c>
      <c r="X32" s="33">
        <v>0</v>
      </c>
      <c r="Y32" s="33">
        <v>0</v>
      </c>
      <c r="Z32" s="32">
        <v>1</v>
      </c>
      <c r="AA32" s="32">
        <v>2</v>
      </c>
      <c r="AB32" s="32">
        <v>4</v>
      </c>
      <c r="AC32" s="33">
        <v>0</v>
      </c>
      <c r="AD32" s="32">
        <v>0</v>
      </c>
      <c r="AE32" s="35">
        <f t="shared" si="0"/>
        <v>19</v>
      </c>
      <c r="AF32" s="42">
        <f t="shared" si="1"/>
        <v>6.0317460317460316</v>
      </c>
      <c r="AG32" s="37">
        <v>110.43</v>
      </c>
      <c r="AH32" s="37">
        <v>25.82</v>
      </c>
      <c r="AI32" s="37">
        <v>16.5</v>
      </c>
      <c r="AJ32" s="37">
        <v>33.67</v>
      </c>
      <c r="AK32" s="38">
        <f t="shared" si="2"/>
        <v>59.49</v>
      </c>
      <c r="AL32" s="38">
        <f t="shared" si="3"/>
        <v>65.521746031746034</v>
      </c>
    </row>
    <row r="33" spans="1:39" ht="15.75">
      <c r="A33" s="30">
        <v>25</v>
      </c>
      <c r="B33" s="20" t="s">
        <v>144</v>
      </c>
      <c r="C33" s="20" t="s">
        <v>145</v>
      </c>
      <c r="D33" s="20" t="s">
        <v>38</v>
      </c>
      <c r="E33" s="21">
        <v>19261116</v>
      </c>
      <c r="F33" s="32">
        <v>1</v>
      </c>
      <c r="G33" s="33">
        <v>0</v>
      </c>
      <c r="H33" s="33">
        <v>1</v>
      </c>
      <c r="I33" s="33">
        <v>0</v>
      </c>
      <c r="J33" s="32">
        <v>0</v>
      </c>
      <c r="K33" s="32">
        <v>1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2">
        <v>3</v>
      </c>
      <c r="W33" s="33">
        <v>0</v>
      </c>
      <c r="X33" s="33">
        <v>0</v>
      </c>
      <c r="Y33" s="33">
        <v>0</v>
      </c>
      <c r="Z33" s="32">
        <v>2</v>
      </c>
      <c r="AA33" s="32">
        <v>2</v>
      </c>
      <c r="AB33" s="32">
        <v>4</v>
      </c>
      <c r="AC33" s="33">
        <v>0</v>
      </c>
      <c r="AD33" s="32">
        <v>2</v>
      </c>
      <c r="AE33" s="35">
        <f t="shared" si="0"/>
        <v>16</v>
      </c>
      <c r="AF33" s="42">
        <f t="shared" si="1"/>
        <v>5.0793650793650791</v>
      </c>
      <c r="AG33" s="37">
        <v>71.91</v>
      </c>
      <c r="AH33" s="37">
        <v>33.6</v>
      </c>
      <c r="AI33" s="37">
        <v>12.8</v>
      </c>
      <c r="AJ33" s="37">
        <v>26.67</v>
      </c>
      <c r="AK33" s="38">
        <f t="shared" si="2"/>
        <v>60.27</v>
      </c>
      <c r="AL33" s="38">
        <f t="shared" si="3"/>
        <v>65.349365079365086</v>
      </c>
    </row>
    <row r="34" spans="1:39" ht="15.75">
      <c r="A34" s="30">
        <v>26</v>
      </c>
      <c r="B34" s="20" t="s">
        <v>149</v>
      </c>
      <c r="C34" s="20" t="s">
        <v>150</v>
      </c>
      <c r="D34" s="20" t="s">
        <v>29</v>
      </c>
      <c r="E34" s="21">
        <v>19261119</v>
      </c>
      <c r="F34" s="32">
        <v>1</v>
      </c>
      <c r="G34" s="33">
        <v>0</v>
      </c>
      <c r="H34" s="33">
        <v>0</v>
      </c>
      <c r="I34" s="33">
        <v>1</v>
      </c>
      <c r="J34" s="32">
        <v>1</v>
      </c>
      <c r="K34" s="32">
        <v>1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2">
        <v>3</v>
      </c>
      <c r="W34" s="33">
        <v>0</v>
      </c>
      <c r="X34" s="33">
        <v>0</v>
      </c>
      <c r="Y34" s="33">
        <v>0</v>
      </c>
      <c r="Z34" s="32">
        <v>3</v>
      </c>
      <c r="AA34" s="32">
        <v>2</v>
      </c>
      <c r="AB34" s="32">
        <v>7</v>
      </c>
      <c r="AC34" s="33">
        <v>0</v>
      </c>
      <c r="AD34" s="32">
        <v>0</v>
      </c>
      <c r="AE34" s="35">
        <f t="shared" si="0"/>
        <v>19</v>
      </c>
      <c r="AF34" s="42">
        <f t="shared" si="1"/>
        <v>6.0317460317460316</v>
      </c>
      <c r="AG34" s="37">
        <v>115.71</v>
      </c>
      <c r="AH34" s="37">
        <v>24.64</v>
      </c>
      <c r="AI34" s="37">
        <v>16.899999999999999</v>
      </c>
      <c r="AJ34" s="37">
        <v>34.49</v>
      </c>
      <c r="AK34" s="38">
        <f t="shared" si="2"/>
        <v>59.13</v>
      </c>
      <c r="AL34" s="38">
        <f t="shared" si="3"/>
        <v>65.161746031746034</v>
      </c>
    </row>
    <row r="35" spans="1:39" ht="15.75">
      <c r="A35" s="30">
        <v>27</v>
      </c>
      <c r="B35" s="19" t="s">
        <v>21</v>
      </c>
      <c r="C35" s="19" t="s">
        <v>22</v>
      </c>
      <c r="D35" s="19" t="s">
        <v>23</v>
      </c>
      <c r="E35" s="14">
        <v>19260901</v>
      </c>
      <c r="F35" s="34">
        <v>1</v>
      </c>
      <c r="G35" s="34">
        <v>0</v>
      </c>
      <c r="H35" s="34">
        <v>0</v>
      </c>
      <c r="I35" s="34">
        <v>0</v>
      </c>
      <c r="J35" s="34">
        <v>1</v>
      </c>
      <c r="K35" s="34">
        <v>1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3</v>
      </c>
      <c r="W35" s="34">
        <v>0</v>
      </c>
      <c r="X35" s="34">
        <v>0</v>
      </c>
      <c r="Y35" s="34">
        <v>0</v>
      </c>
      <c r="Z35" s="34">
        <v>1</v>
      </c>
      <c r="AA35" s="34">
        <v>2</v>
      </c>
      <c r="AB35" s="34">
        <v>5</v>
      </c>
      <c r="AC35" s="34">
        <v>0</v>
      </c>
      <c r="AD35" s="34">
        <v>0</v>
      </c>
      <c r="AE35" s="35">
        <f t="shared" si="0"/>
        <v>14</v>
      </c>
      <c r="AF35" s="42">
        <f t="shared" si="1"/>
        <v>4.4444444444444446</v>
      </c>
      <c r="AG35" s="37">
        <v>111.75</v>
      </c>
      <c r="AH35" s="37">
        <v>25.52</v>
      </c>
      <c r="AI35" s="37">
        <v>16.8</v>
      </c>
      <c r="AJ35" s="37">
        <v>34.29</v>
      </c>
      <c r="AK35" s="38">
        <f t="shared" si="2"/>
        <v>59.81</v>
      </c>
      <c r="AL35" s="38">
        <f t="shared" si="3"/>
        <v>64.254444444444445</v>
      </c>
      <c r="AM35" s="8"/>
    </row>
    <row r="36" spans="1:39" ht="15.75">
      <c r="A36" s="30">
        <v>28</v>
      </c>
      <c r="B36" s="20" t="s">
        <v>113</v>
      </c>
      <c r="C36" s="20" t="s">
        <v>114</v>
      </c>
      <c r="D36" s="20" t="s">
        <v>115</v>
      </c>
      <c r="E36" s="21" t="s">
        <v>81</v>
      </c>
      <c r="F36" s="32">
        <v>0</v>
      </c>
      <c r="G36" s="33">
        <v>1</v>
      </c>
      <c r="H36" s="33">
        <v>1</v>
      </c>
      <c r="I36" s="33">
        <v>0</v>
      </c>
      <c r="J36" s="32">
        <v>1</v>
      </c>
      <c r="K36" s="32">
        <v>1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2">
        <v>3</v>
      </c>
      <c r="W36" s="33">
        <v>2</v>
      </c>
      <c r="X36" s="33">
        <v>0</v>
      </c>
      <c r="Y36" s="33">
        <v>0</v>
      </c>
      <c r="Z36" s="32">
        <v>1</v>
      </c>
      <c r="AA36" s="32">
        <v>2</v>
      </c>
      <c r="AB36" s="32">
        <v>7</v>
      </c>
      <c r="AC36" s="33">
        <v>0</v>
      </c>
      <c r="AD36" s="32">
        <v>2</v>
      </c>
      <c r="AE36" s="35">
        <f t="shared" si="0"/>
        <v>21</v>
      </c>
      <c r="AF36" s="42">
        <f t="shared" si="1"/>
        <v>6.666666666666667</v>
      </c>
      <c r="AG36" s="37">
        <v>81.739999999999995</v>
      </c>
      <c r="AH36" s="37">
        <v>29.56</v>
      </c>
      <c r="AI36" s="37">
        <v>13.4</v>
      </c>
      <c r="AJ36" s="37">
        <v>27.92</v>
      </c>
      <c r="AK36" s="38">
        <f t="shared" si="2"/>
        <v>57.480000000000004</v>
      </c>
      <c r="AL36" s="38">
        <f t="shared" si="3"/>
        <v>64.146666666666675</v>
      </c>
    </row>
    <row r="37" spans="1:39" ht="15.75">
      <c r="A37" s="30">
        <v>29</v>
      </c>
      <c r="B37" s="20" t="s">
        <v>146</v>
      </c>
      <c r="C37" s="20" t="s">
        <v>147</v>
      </c>
      <c r="D37" s="20" t="s">
        <v>148</v>
      </c>
      <c r="E37" s="21">
        <v>19261117</v>
      </c>
      <c r="F37" s="32">
        <v>1</v>
      </c>
      <c r="G37" s="33">
        <v>0</v>
      </c>
      <c r="H37" s="33">
        <v>1</v>
      </c>
      <c r="I37" s="33">
        <v>0</v>
      </c>
      <c r="J37" s="32">
        <v>0</v>
      </c>
      <c r="K37" s="32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2">
        <v>3</v>
      </c>
      <c r="W37" s="33">
        <v>0</v>
      </c>
      <c r="X37" s="33">
        <v>0</v>
      </c>
      <c r="Y37" s="33">
        <v>0</v>
      </c>
      <c r="Z37" s="32">
        <v>2</v>
      </c>
      <c r="AA37" s="32">
        <v>1.5</v>
      </c>
      <c r="AB37" s="32">
        <v>2</v>
      </c>
      <c r="AC37" s="33">
        <v>0</v>
      </c>
      <c r="AD37" s="32">
        <v>0</v>
      </c>
      <c r="AE37" s="35">
        <f t="shared" si="0"/>
        <v>11.5</v>
      </c>
      <c r="AF37" s="42">
        <f t="shared" si="1"/>
        <v>3.6507936507936507</v>
      </c>
      <c r="AG37" s="37">
        <v>87.72</v>
      </c>
      <c r="AH37" s="37">
        <v>32.51</v>
      </c>
      <c r="AI37" s="37">
        <v>13.7</v>
      </c>
      <c r="AJ37" s="37">
        <v>27.96</v>
      </c>
      <c r="AK37" s="38">
        <f t="shared" si="2"/>
        <v>60.47</v>
      </c>
      <c r="AL37" s="38">
        <f t="shared" si="3"/>
        <v>64.120793650793644</v>
      </c>
    </row>
    <row r="38" spans="1:39" ht="15.75">
      <c r="A38" s="30">
        <v>30</v>
      </c>
      <c r="B38" s="20" t="s">
        <v>151</v>
      </c>
      <c r="C38" s="20" t="s">
        <v>152</v>
      </c>
      <c r="D38" s="20" t="s">
        <v>153</v>
      </c>
      <c r="E38" s="21">
        <v>19261120</v>
      </c>
      <c r="F38" s="32">
        <v>1</v>
      </c>
      <c r="G38" s="33">
        <v>1</v>
      </c>
      <c r="H38" s="33">
        <v>1</v>
      </c>
      <c r="I38" s="33">
        <v>0</v>
      </c>
      <c r="J38" s="32">
        <v>0</v>
      </c>
      <c r="K38" s="32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2</v>
      </c>
      <c r="T38" s="33">
        <v>0</v>
      </c>
      <c r="U38" s="33">
        <v>0</v>
      </c>
      <c r="V38" s="32">
        <v>3</v>
      </c>
      <c r="W38" s="33">
        <v>0</v>
      </c>
      <c r="X38" s="33">
        <v>0</v>
      </c>
      <c r="Y38" s="33">
        <v>0</v>
      </c>
      <c r="Z38" s="32">
        <v>3</v>
      </c>
      <c r="AA38" s="32">
        <v>2</v>
      </c>
      <c r="AB38" s="32">
        <v>5</v>
      </c>
      <c r="AC38" s="33">
        <v>0</v>
      </c>
      <c r="AD38" s="32">
        <v>5</v>
      </c>
      <c r="AE38" s="35">
        <f t="shared" si="0"/>
        <v>23</v>
      </c>
      <c r="AF38" s="42">
        <f t="shared" si="1"/>
        <v>7.3015873015873014</v>
      </c>
      <c r="AG38" s="37">
        <v>82.26</v>
      </c>
      <c r="AH38" s="37">
        <v>29.37</v>
      </c>
      <c r="AI38" s="37">
        <v>12.3</v>
      </c>
      <c r="AJ38" s="37">
        <v>25.63</v>
      </c>
      <c r="AK38" s="38">
        <f t="shared" si="2"/>
        <v>55</v>
      </c>
      <c r="AL38" s="38">
        <f t="shared" si="3"/>
        <v>62.301587301587304</v>
      </c>
    </row>
    <row r="39" spans="1:39" ht="15.75">
      <c r="A39" s="30">
        <v>31</v>
      </c>
      <c r="B39" s="20" t="s">
        <v>139</v>
      </c>
      <c r="C39" s="20" t="s">
        <v>67</v>
      </c>
      <c r="D39" s="20" t="s">
        <v>140</v>
      </c>
      <c r="E39" s="21">
        <v>19261114</v>
      </c>
      <c r="F39" s="32">
        <v>1</v>
      </c>
      <c r="G39" s="33">
        <v>1</v>
      </c>
      <c r="H39" s="33">
        <v>1</v>
      </c>
      <c r="I39" s="33">
        <v>0</v>
      </c>
      <c r="J39" s="32">
        <v>0</v>
      </c>
      <c r="K39" s="32">
        <v>1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2">
        <v>3</v>
      </c>
      <c r="W39" s="33">
        <v>0</v>
      </c>
      <c r="X39" s="33">
        <v>0</v>
      </c>
      <c r="Y39" s="33">
        <v>0</v>
      </c>
      <c r="Z39" s="32">
        <v>2</v>
      </c>
      <c r="AA39" s="32">
        <v>2</v>
      </c>
      <c r="AB39" s="32">
        <v>7</v>
      </c>
      <c r="AC39" s="33">
        <v>0</v>
      </c>
      <c r="AD39" s="32">
        <v>0</v>
      </c>
      <c r="AE39" s="35">
        <f t="shared" si="0"/>
        <v>18</v>
      </c>
      <c r="AF39" s="42">
        <f t="shared" si="1"/>
        <v>5.7142857142857144</v>
      </c>
      <c r="AG39" s="37">
        <v>81.260000000000005</v>
      </c>
      <c r="AH39" s="37">
        <v>29.73</v>
      </c>
      <c r="AI39" s="37">
        <v>12.8</v>
      </c>
      <c r="AJ39" s="37">
        <v>26.67</v>
      </c>
      <c r="AK39" s="38">
        <f t="shared" si="2"/>
        <v>56.400000000000006</v>
      </c>
      <c r="AL39" s="38">
        <f t="shared" si="3"/>
        <v>62.114285714285721</v>
      </c>
    </row>
    <row r="40" spans="1:39" ht="15.75">
      <c r="A40" s="30">
        <v>32</v>
      </c>
      <c r="B40" s="20" t="s">
        <v>121</v>
      </c>
      <c r="C40" s="20" t="s">
        <v>122</v>
      </c>
      <c r="D40" s="20" t="s">
        <v>103</v>
      </c>
      <c r="E40" s="21" t="s">
        <v>85</v>
      </c>
      <c r="F40" s="32">
        <v>1</v>
      </c>
      <c r="G40" s="33">
        <v>0</v>
      </c>
      <c r="H40" s="33">
        <v>0</v>
      </c>
      <c r="I40" s="33">
        <v>0</v>
      </c>
      <c r="J40" s="32">
        <v>1</v>
      </c>
      <c r="K40" s="32">
        <v>1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2">
        <v>3</v>
      </c>
      <c r="W40" s="33">
        <v>0</v>
      </c>
      <c r="X40" s="33">
        <v>0</v>
      </c>
      <c r="Y40" s="33">
        <v>0</v>
      </c>
      <c r="Z40" s="32">
        <v>2</v>
      </c>
      <c r="AA40" s="32">
        <v>2</v>
      </c>
      <c r="AB40" s="32">
        <v>4</v>
      </c>
      <c r="AC40" s="33">
        <v>0</v>
      </c>
      <c r="AD40" s="32">
        <v>0</v>
      </c>
      <c r="AE40" s="35">
        <f t="shared" ref="AE40:AE56" si="4">SUM(F40:AD40)</f>
        <v>14</v>
      </c>
      <c r="AF40" s="42">
        <f t="shared" ref="AF40:AF56" si="5">(20*AE40)/63</f>
        <v>4.4444444444444446</v>
      </c>
      <c r="AG40" s="37">
        <v>123</v>
      </c>
      <c r="AH40" s="37">
        <v>23.18</v>
      </c>
      <c r="AI40" s="37">
        <v>16.2</v>
      </c>
      <c r="AJ40" s="37">
        <v>33.06</v>
      </c>
      <c r="AK40" s="38">
        <f t="shared" ref="AK40:AK56" si="6">AH40+AJ40</f>
        <v>56.24</v>
      </c>
      <c r="AL40" s="38">
        <f t="shared" ref="AL40:AL56" si="7">AF40+AK40</f>
        <v>60.684444444444445</v>
      </c>
    </row>
    <row r="41" spans="1:39" ht="15.75">
      <c r="A41" s="30">
        <v>33</v>
      </c>
      <c r="B41" s="20" t="s">
        <v>63</v>
      </c>
      <c r="C41" s="20" t="s">
        <v>64</v>
      </c>
      <c r="D41" s="20" t="s">
        <v>65</v>
      </c>
      <c r="E41" s="17">
        <v>19260917</v>
      </c>
      <c r="F41" s="32">
        <v>1</v>
      </c>
      <c r="G41" s="33">
        <v>0</v>
      </c>
      <c r="H41" s="33">
        <v>0</v>
      </c>
      <c r="I41" s="33">
        <v>1</v>
      </c>
      <c r="J41" s="32">
        <v>0</v>
      </c>
      <c r="K41" s="32">
        <v>1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2">
        <v>0</v>
      </c>
      <c r="W41" s="33">
        <v>0</v>
      </c>
      <c r="X41" s="33">
        <v>0</v>
      </c>
      <c r="Y41" s="33">
        <v>0</v>
      </c>
      <c r="Z41" s="32">
        <v>1</v>
      </c>
      <c r="AA41" s="32">
        <v>2</v>
      </c>
      <c r="AB41" s="32">
        <v>5</v>
      </c>
      <c r="AC41" s="33">
        <v>0</v>
      </c>
      <c r="AD41" s="32">
        <v>0</v>
      </c>
      <c r="AE41" s="35">
        <f t="shared" si="4"/>
        <v>11</v>
      </c>
      <c r="AF41" s="42">
        <f t="shared" si="5"/>
        <v>3.4920634920634921</v>
      </c>
      <c r="AG41" s="37">
        <v>86.47</v>
      </c>
      <c r="AH41" s="37">
        <v>27.94</v>
      </c>
      <c r="AI41" s="37">
        <v>13.9</v>
      </c>
      <c r="AJ41" s="37">
        <v>28.96</v>
      </c>
      <c r="AK41" s="38">
        <f t="shared" si="6"/>
        <v>56.900000000000006</v>
      </c>
      <c r="AL41" s="38">
        <f t="shared" si="7"/>
        <v>60.3920634920635</v>
      </c>
    </row>
    <row r="42" spans="1:39" ht="15.75">
      <c r="A42" s="30">
        <v>34</v>
      </c>
      <c r="B42" s="19" t="s">
        <v>42</v>
      </c>
      <c r="C42" s="19" t="s">
        <v>43</v>
      </c>
      <c r="D42" s="19" t="s">
        <v>44</v>
      </c>
      <c r="E42" s="14">
        <v>19260908</v>
      </c>
      <c r="F42" s="34">
        <v>0</v>
      </c>
      <c r="G42" s="34">
        <v>0</v>
      </c>
      <c r="H42" s="34">
        <v>0</v>
      </c>
      <c r="I42" s="34">
        <v>1</v>
      </c>
      <c r="J42" s="34">
        <v>0</v>
      </c>
      <c r="K42" s="34">
        <v>1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2</v>
      </c>
      <c r="T42" s="34">
        <v>0</v>
      </c>
      <c r="U42" s="34">
        <v>0</v>
      </c>
      <c r="V42" s="34">
        <v>3</v>
      </c>
      <c r="W42" s="34">
        <v>0</v>
      </c>
      <c r="X42" s="34">
        <v>0</v>
      </c>
      <c r="Y42" s="34">
        <v>0</v>
      </c>
      <c r="Z42" s="34">
        <v>4</v>
      </c>
      <c r="AA42" s="34">
        <v>2</v>
      </c>
      <c r="AB42" s="34">
        <v>4</v>
      </c>
      <c r="AC42" s="34">
        <v>0</v>
      </c>
      <c r="AD42" s="34">
        <v>0</v>
      </c>
      <c r="AE42" s="35">
        <f t="shared" si="4"/>
        <v>17</v>
      </c>
      <c r="AF42" s="42">
        <f t="shared" si="5"/>
        <v>5.3968253968253972</v>
      </c>
      <c r="AG42" s="37">
        <v>91.3</v>
      </c>
      <c r="AH42" s="37">
        <v>26.46</v>
      </c>
      <c r="AI42" s="37">
        <v>13.4</v>
      </c>
      <c r="AJ42" s="37">
        <v>27.92</v>
      </c>
      <c r="AK42" s="38">
        <f t="shared" si="6"/>
        <v>54.38</v>
      </c>
      <c r="AL42" s="38">
        <f t="shared" si="7"/>
        <v>59.776825396825402</v>
      </c>
    </row>
    <row r="43" spans="1:39" ht="15.75">
      <c r="A43" s="30">
        <v>35</v>
      </c>
      <c r="B43" s="20" t="s">
        <v>98</v>
      </c>
      <c r="C43" s="20" t="s">
        <v>99</v>
      </c>
      <c r="D43" s="20" t="s">
        <v>100</v>
      </c>
      <c r="E43" s="21" t="s">
        <v>75</v>
      </c>
      <c r="F43" s="32">
        <v>1</v>
      </c>
      <c r="G43" s="33">
        <v>0</v>
      </c>
      <c r="H43" s="33">
        <v>1</v>
      </c>
      <c r="I43" s="33">
        <v>1</v>
      </c>
      <c r="J43" s="32">
        <v>1</v>
      </c>
      <c r="K43" s="32">
        <v>1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2">
        <v>0</v>
      </c>
      <c r="W43" s="33">
        <v>0</v>
      </c>
      <c r="X43" s="33">
        <v>0</v>
      </c>
      <c r="Y43" s="33">
        <v>0</v>
      </c>
      <c r="Z43" s="32">
        <v>1</v>
      </c>
      <c r="AA43" s="32">
        <v>0.5</v>
      </c>
      <c r="AB43" s="32">
        <v>0</v>
      </c>
      <c r="AC43" s="33">
        <v>0</v>
      </c>
      <c r="AD43" s="32">
        <v>0</v>
      </c>
      <c r="AE43" s="35">
        <f t="shared" si="4"/>
        <v>6.5</v>
      </c>
      <c r="AF43" s="42">
        <f t="shared" si="5"/>
        <v>2.0634920634920637</v>
      </c>
      <c r="AG43" s="37">
        <v>90.84</v>
      </c>
      <c r="AH43" s="37">
        <v>26.6</v>
      </c>
      <c r="AI43" s="37">
        <v>14.9</v>
      </c>
      <c r="AJ43" s="37">
        <v>31.04</v>
      </c>
      <c r="AK43" s="38">
        <f t="shared" si="6"/>
        <v>57.64</v>
      </c>
      <c r="AL43" s="38">
        <f t="shared" si="7"/>
        <v>59.703492063492064</v>
      </c>
    </row>
    <row r="44" spans="1:39" ht="15.75">
      <c r="A44" s="30">
        <v>36</v>
      </c>
      <c r="B44" s="20" t="s">
        <v>88</v>
      </c>
      <c r="C44" s="20" t="s">
        <v>89</v>
      </c>
      <c r="D44" s="20" t="s">
        <v>58</v>
      </c>
      <c r="E44" s="21" t="s">
        <v>70</v>
      </c>
      <c r="F44" s="32">
        <v>0</v>
      </c>
      <c r="G44" s="33">
        <v>0</v>
      </c>
      <c r="H44" s="33">
        <v>0</v>
      </c>
      <c r="I44" s="33">
        <v>0</v>
      </c>
      <c r="J44" s="32">
        <v>0</v>
      </c>
      <c r="K44" s="32">
        <v>1</v>
      </c>
      <c r="L44" s="33">
        <v>1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2">
        <v>0</v>
      </c>
      <c r="W44" s="33">
        <v>0</v>
      </c>
      <c r="X44" s="33">
        <v>0</v>
      </c>
      <c r="Y44" s="33">
        <v>0</v>
      </c>
      <c r="Z44" s="32">
        <v>1</v>
      </c>
      <c r="AA44" s="32">
        <v>2</v>
      </c>
      <c r="AB44" s="32">
        <v>3</v>
      </c>
      <c r="AC44" s="33">
        <v>0</v>
      </c>
      <c r="AD44" s="32">
        <v>0</v>
      </c>
      <c r="AE44" s="35">
        <f t="shared" si="4"/>
        <v>8</v>
      </c>
      <c r="AF44" s="42">
        <f t="shared" si="5"/>
        <v>2.5396825396825395</v>
      </c>
      <c r="AG44" s="37">
        <v>108.95</v>
      </c>
      <c r="AH44" s="37">
        <v>26.17</v>
      </c>
      <c r="AI44" s="37">
        <v>14.9</v>
      </c>
      <c r="AJ44" s="37">
        <v>30.41</v>
      </c>
      <c r="AK44" s="38">
        <f t="shared" si="6"/>
        <v>56.58</v>
      </c>
      <c r="AL44" s="38">
        <f t="shared" si="7"/>
        <v>59.119682539682536</v>
      </c>
    </row>
    <row r="45" spans="1:39" ht="15.75">
      <c r="A45" s="30">
        <v>37</v>
      </c>
      <c r="B45" s="20" t="s">
        <v>92</v>
      </c>
      <c r="C45" s="20" t="s">
        <v>93</v>
      </c>
      <c r="D45" s="20" t="s">
        <v>23</v>
      </c>
      <c r="E45" s="21" t="s">
        <v>72</v>
      </c>
      <c r="F45" s="32">
        <v>1</v>
      </c>
      <c r="G45" s="33">
        <v>0</v>
      </c>
      <c r="H45" s="33">
        <v>0</v>
      </c>
      <c r="I45" s="33">
        <v>1</v>
      </c>
      <c r="J45" s="32">
        <v>1</v>
      </c>
      <c r="K45" s="32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2</v>
      </c>
      <c r="S45" s="33">
        <v>2</v>
      </c>
      <c r="T45" s="33">
        <v>0</v>
      </c>
      <c r="U45" s="33">
        <v>0</v>
      </c>
      <c r="V45" s="32">
        <v>3</v>
      </c>
      <c r="W45" s="33">
        <v>0</v>
      </c>
      <c r="X45" s="33">
        <v>0</v>
      </c>
      <c r="Y45" s="33">
        <v>0</v>
      </c>
      <c r="Z45" s="32">
        <v>1</v>
      </c>
      <c r="AA45" s="32">
        <v>2</v>
      </c>
      <c r="AB45" s="32">
        <v>7</v>
      </c>
      <c r="AC45" s="33">
        <v>0</v>
      </c>
      <c r="AD45" s="32">
        <v>0</v>
      </c>
      <c r="AE45" s="35">
        <f t="shared" si="4"/>
        <v>20</v>
      </c>
      <c r="AF45" s="42">
        <f t="shared" si="5"/>
        <v>6.3492063492063489</v>
      </c>
      <c r="AG45" s="37">
        <v>112.4</v>
      </c>
      <c r="AH45" s="37">
        <v>25.37</v>
      </c>
      <c r="AI45" s="37">
        <v>13.4</v>
      </c>
      <c r="AJ45" s="37">
        <v>27.35</v>
      </c>
      <c r="AK45" s="38">
        <f t="shared" si="6"/>
        <v>52.72</v>
      </c>
      <c r="AL45" s="38">
        <f t="shared" si="7"/>
        <v>59.069206349206347</v>
      </c>
    </row>
    <row r="46" spans="1:39" ht="15.75">
      <c r="A46" s="30">
        <v>38</v>
      </c>
      <c r="B46" s="20" t="s">
        <v>123</v>
      </c>
      <c r="C46" s="20" t="s">
        <v>124</v>
      </c>
      <c r="D46" s="20" t="s">
        <v>125</v>
      </c>
      <c r="E46" s="21">
        <v>19261101</v>
      </c>
      <c r="F46" s="32">
        <v>0</v>
      </c>
      <c r="G46" s="33">
        <v>0</v>
      </c>
      <c r="H46" s="33">
        <v>1</v>
      </c>
      <c r="I46" s="33">
        <v>1</v>
      </c>
      <c r="J46" s="32">
        <v>0</v>
      </c>
      <c r="K46" s="32">
        <v>1</v>
      </c>
      <c r="L46" s="33">
        <v>0</v>
      </c>
      <c r="M46" s="33">
        <v>0</v>
      </c>
      <c r="N46" s="33">
        <v>2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3</v>
      </c>
      <c r="U46" s="33">
        <v>3</v>
      </c>
      <c r="V46" s="32">
        <v>3</v>
      </c>
      <c r="W46" s="33">
        <v>0</v>
      </c>
      <c r="X46" s="33">
        <v>0</v>
      </c>
      <c r="Y46" s="33">
        <v>0</v>
      </c>
      <c r="Z46" s="32">
        <v>2</v>
      </c>
      <c r="AA46" s="32">
        <v>2</v>
      </c>
      <c r="AB46" s="32">
        <v>7</v>
      </c>
      <c r="AC46" s="33">
        <v>0</v>
      </c>
      <c r="AD46" s="32">
        <v>5</v>
      </c>
      <c r="AE46" s="35">
        <f t="shared" si="4"/>
        <v>30</v>
      </c>
      <c r="AF46" s="42">
        <f t="shared" si="5"/>
        <v>9.5238095238095237</v>
      </c>
      <c r="AG46" s="37">
        <v>81.95</v>
      </c>
      <c r="AH46" s="37">
        <v>29.48</v>
      </c>
      <c r="AI46" s="37">
        <v>9.5</v>
      </c>
      <c r="AJ46" s="37">
        <v>19.79</v>
      </c>
      <c r="AK46" s="38">
        <f t="shared" si="6"/>
        <v>49.269999999999996</v>
      </c>
      <c r="AL46" s="38">
        <f t="shared" si="7"/>
        <v>58.793809523809522</v>
      </c>
    </row>
    <row r="47" spans="1:39" ht="15.75">
      <c r="A47" s="30">
        <v>39</v>
      </c>
      <c r="B47" s="29" t="s">
        <v>66</v>
      </c>
      <c r="C47" s="29" t="s">
        <v>67</v>
      </c>
      <c r="D47" s="29" t="s">
        <v>68</v>
      </c>
      <c r="E47" s="17">
        <v>19260918</v>
      </c>
      <c r="F47" s="32">
        <v>1</v>
      </c>
      <c r="G47" s="33">
        <v>1</v>
      </c>
      <c r="H47" s="33">
        <v>1</v>
      </c>
      <c r="I47" s="33">
        <v>0</v>
      </c>
      <c r="J47" s="32">
        <v>1</v>
      </c>
      <c r="K47" s="32">
        <v>1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2">
        <v>3</v>
      </c>
      <c r="W47" s="33">
        <v>0</v>
      </c>
      <c r="X47" s="33">
        <v>0</v>
      </c>
      <c r="Y47" s="33">
        <v>0</v>
      </c>
      <c r="Z47" s="32">
        <v>3</v>
      </c>
      <c r="AA47" s="32">
        <v>2</v>
      </c>
      <c r="AB47" s="32">
        <v>7</v>
      </c>
      <c r="AC47" s="33">
        <v>0</v>
      </c>
      <c r="AD47" s="32">
        <v>0</v>
      </c>
      <c r="AE47" s="35">
        <f t="shared" si="4"/>
        <v>20</v>
      </c>
      <c r="AF47" s="42">
        <f t="shared" si="5"/>
        <v>6.3492063492063489</v>
      </c>
      <c r="AG47" s="37">
        <v>118.99</v>
      </c>
      <c r="AH47" s="37">
        <v>20.3</v>
      </c>
      <c r="AI47" s="37">
        <v>14.8</v>
      </c>
      <c r="AJ47" s="37">
        <v>30.83</v>
      </c>
      <c r="AK47" s="38">
        <f t="shared" si="6"/>
        <v>51.129999999999995</v>
      </c>
      <c r="AL47" s="38">
        <f t="shared" si="7"/>
        <v>57.479206349206343</v>
      </c>
    </row>
    <row r="48" spans="1:39" ht="15.75">
      <c r="A48" s="30">
        <v>40</v>
      </c>
      <c r="B48" s="20" t="s">
        <v>156</v>
      </c>
      <c r="C48" s="20" t="s">
        <v>157</v>
      </c>
      <c r="D48" s="20" t="s">
        <v>158</v>
      </c>
      <c r="E48" s="21">
        <v>19261122</v>
      </c>
      <c r="F48" s="32">
        <v>0</v>
      </c>
      <c r="G48" s="33">
        <v>1</v>
      </c>
      <c r="H48" s="33">
        <v>0</v>
      </c>
      <c r="I48" s="33">
        <v>0</v>
      </c>
      <c r="J48" s="32">
        <v>1</v>
      </c>
      <c r="K48" s="32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2</v>
      </c>
      <c r="T48" s="33">
        <v>0</v>
      </c>
      <c r="U48" s="33">
        <v>0</v>
      </c>
      <c r="V48" s="32">
        <v>3</v>
      </c>
      <c r="W48" s="33">
        <v>0</v>
      </c>
      <c r="X48" s="33">
        <v>0</v>
      </c>
      <c r="Y48" s="33">
        <v>0</v>
      </c>
      <c r="Z48" s="32">
        <v>3</v>
      </c>
      <c r="AA48" s="32">
        <v>2</v>
      </c>
      <c r="AB48" s="32">
        <v>7</v>
      </c>
      <c r="AC48" s="33">
        <v>0</v>
      </c>
      <c r="AD48" s="32">
        <v>2</v>
      </c>
      <c r="AE48" s="35">
        <f t="shared" si="4"/>
        <v>23</v>
      </c>
      <c r="AF48" s="42">
        <f t="shared" si="5"/>
        <v>7.3015873015873014</v>
      </c>
      <c r="AG48" s="37">
        <v>86.7</v>
      </c>
      <c r="AH48" s="37">
        <v>27.87</v>
      </c>
      <c r="AI48" s="37">
        <v>10.7</v>
      </c>
      <c r="AJ48" s="37">
        <v>22.29</v>
      </c>
      <c r="AK48" s="38">
        <f t="shared" si="6"/>
        <v>50.16</v>
      </c>
      <c r="AL48" s="38">
        <f t="shared" si="7"/>
        <v>57.461587301587301</v>
      </c>
    </row>
    <row r="49" spans="1:38" ht="15.75">
      <c r="A49" s="30">
        <v>41</v>
      </c>
      <c r="B49" s="20" t="s">
        <v>86</v>
      </c>
      <c r="C49" s="20" t="s">
        <v>64</v>
      </c>
      <c r="D49" s="20" t="s">
        <v>87</v>
      </c>
      <c r="E49" s="21" t="s">
        <v>69</v>
      </c>
      <c r="F49" s="32">
        <v>0</v>
      </c>
      <c r="G49" s="33">
        <v>0</v>
      </c>
      <c r="H49" s="33">
        <v>0</v>
      </c>
      <c r="I49" s="33">
        <v>0</v>
      </c>
      <c r="J49" s="32">
        <v>1</v>
      </c>
      <c r="K49" s="32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2</v>
      </c>
      <c r="S49" s="33">
        <v>0</v>
      </c>
      <c r="T49" s="33">
        <v>0</v>
      </c>
      <c r="U49" s="33">
        <v>0</v>
      </c>
      <c r="V49" s="32">
        <v>3</v>
      </c>
      <c r="W49" s="33">
        <v>0</v>
      </c>
      <c r="X49" s="33">
        <v>0</v>
      </c>
      <c r="Y49" s="33">
        <v>0</v>
      </c>
      <c r="Z49" s="32">
        <v>3</v>
      </c>
      <c r="AA49" s="32">
        <v>2</v>
      </c>
      <c r="AB49" s="32">
        <v>4</v>
      </c>
      <c r="AC49" s="33">
        <v>0</v>
      </c>
      <c r="AD49" s="32">
        <v>0</v>
      </c>
      <c r="AE49" s="35">
        <f t="shared" si="4"/>
        <v>15</v>
      </c>
      <c r="AF49" s="42">
        <f t="shared" si="5"/>
        <v>4.7619047619047619</v>
      </c>
      <c r="AG49" s="37">
        <v>94.09</v>
      </c>
      <c r="AH49" s="37">
        <v>25.68</v>
      </c>
      <c r="AI49" s="37">
        <v>12.9</v>
      </c>
      <c r="AJ49" s="37">
        <v>26.88</v>
      </c>
      <c r="AK49" s="38">
        <f t="shared" si="6"/>
        <v>52.56</v>
      </c>
      <c r="AL49" s="38">
        <f t="shared" si="7"/>
        <v>57.321904761904761</v>
      </c>
    </row>
    <row r="50" spans="1:38" ht="15.75">
      <c r="A50" s="30">
        <v>42</v>
      </c>
      <c r="B50" s="20" t="s">
        <v>129</v>
      </c>
      <c r="C50" s="20" t="s">
        <v>64</v>
      </c>
      <c r="D50" s="20" t="s">
        <v>130</v>
      </c>
      <c r="E50" s="21">
        <v>19261105</v>
      </c>
      <c r="F50" s="32">
        <v>0</v>
      </c>
      <c r="G50" s="33">
        <v>0</v>
      </c>
      <c r="H50" s="33">
        <v>1</v>
      </c>
      <c r="I50" s="33">
        <v>0</v>
      </c>
      <c r="J50" s="32">
        <v>0</v>
      </c>
      <c r="K50" s="32">
        <v>1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2">
        <v>3</v>
      </c>
      <c r="W50" s="33">
        <v>0</v>
      </c>
      <c r="X50" s="33">
        <v>0</v>
      </c>
      <c r="Y50" s="33">
        <v>0</v>
      </c>
      <c r="Z50" s="32">
        <v>0</v>
      </c>
      <c r="AA50" s="32">
        <v>2</v>
      </c>
      <c r="AB50" s="32">
        <v>3</v>
      </c>
      <c r="AC50" s="33">
        <v>0</v>
      </c>
      <c r="AD50" s="32">
        <v>0</v>
      </c>
      <c r="AE50" s="35">
        <f t="shared" si="4"/>
        <v>10</v>
      </c>
      <c r="AF50" s="42">
        <f t="shared" si="5"/>
        <v>3.1746031746031744</v>
      </c>
      <c r="AG50" s="37">
        <v>86.77</v>
      </c>
      <c r="AH50" s="37">
        <v>27.84</v>
      </c>
      <c r="AI50" s="37">
        <v>12.4</v>
      </c>
      <c r="AJ50" s="37">
        <v>25.83</v>
      </c>
      <c r="AK50" s="38">
        <f t="shared" si="6"/>
        <v>53.67</v>
      </c>
      <c r="AL50" s="38">
        <f t="shared" si="7"/>
        <v>56.844603174603179</v>
      </c>
    </row>
    <row r="51" spans="1:38" ht="15.75">
      <c r="A51" s="30">
        <v>43</v>
      </c>
      <c r="B51" s="20" t="s">
        <v>131</v>
      </c>
      <c r="C51" s="20" t="s">
        <v>132</v>
      </c>
      <c r="D51" s="20" t="s">
        <v>133</v>
      </c>
      <c r="E51" s="21">
        <v>19261108</v>
      </c>
      <c r="F51" s="32">
        <v>1</v>
      </c>
      <c r="G51" s="33">
        <v>0</v>
      </c>
      <c r="H51" s="33">
        <v>0</v>
      </c>
      <c r="I51" s="33">
        <v>0</v>
      </c>
      <c r="J51" s="32">
        <v>0</v>
      </c>
      <c r="K51" s="32">
        <v>1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2">
        <v>3</v>
      </c>
      <c r="W51" s="33">
        <v>0</v>
      </c>
      <c r="X51" s="33">
        <v>0</v>
      </c>
      <c r="Y51" s="33">
        <v>0</v>
      </c>
      <c r="Z51" s="32">
        <v>0</v>
      </c>
      <c r="AA51" s="32">
        <v>2</v>
      </c>
      <c r="AB51" s="32">
        <v>3</v>
      </c>
      <c r="AC51" s="33">
        <v>0</v>
      </c>
      <c r="AD51" s="32">
        <v>2</v>
      </c>
      <c r="AE51" s="35">
        <f t="shared" si="4"/>
        <v>12</v>
      </c>
      <c r="AF51" s="42">
        <f t="shared" si="5"/>
        <v>3.8095238095238093</v>
      </c>
      <c r="AG51" s="37">
        <v>94.31</v>
      </c>
      <c r="AH51" s="37">
        <v>25.62</v>
      </c>
      <c r="AI51" s="37">
        <v>11.8</v>
      </c>
      <c r="AJ51" s="37">
        <v>24.58</v>
      </c>
      <c r="AK51" s="38">
        <f t="shared" si="6"/>
        <v>50.2</v>
      </c>
      <c r="AL51" s="38">
        <f t="shared" si="7"/>
        <v>54.009523809523813</v>
      </c>
    </row>
    <row r="52" spans="1:38" ht="15.75">
      <c r="A52" s="30">
        <v>44</v>
      </c>
      <c r="B52" s="20" t="s">
        <v>104</v>
      </c>
      <c r="C52" s="20" t="s">
        <v>105</v>
      </c>
      <c r="D52" s="20" t="s">
        <v>106</v>
      </c>
      <c r="E52" s="21" t="s">
        <v>77</v>
      </c>
      <c r="F52" s="32">
        <v>0</v>
      </c>
      <c r="G52" s="33">
        <v>0</v>
      </c>
      <c r="H52" s="33">
        <v>1</v>
      </c>
      <c r="I52" s="33">
        <v>0</v>
      </c>
      <c r="J52" s="32">
        <v>1</v>
      </c>
      <c r="K52" s="32">
        <v>1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2</v>
      </c>
      <c r="S52" s="33">
        <v>0</v>
      </c>
      <c r="T52" s="33">
        <v>0</v>
      </c>
      <c r="U52" s="33">
        <v>3</v>
      </c>
      <c r="V52" s="32">
        <v>3</v>
      </c>
      <c r="W52" s="33">
        <v>0</v>
      </c>
      <c r="X52" s="33">
        <v>0</v>
      </c>
      <c r="Y52" s="33">
        <v>0</v>
      </c>
      <c r="Z52" s="32">
        <v>4</v>
      </c>
      <c r="AA52" s="32">
        <v>2</v>
      </c>
      <c r="AB52" s="32">
        <v>7</v>
      </c>
      <c r="AC52" s="33">
        <v>0</v>
      </c>
      <c r="AD52" s="32">
        <v>0</v>
      </c>
      <c r="AE52" s="35">
        <f t="shared" si="4"/>
        <v>24</v>
      </c>
      <c r="AF52" s="42">
        <f t="shared" si="5"/>
        <v>7.6190476190476186</v>
      </c>
      <c r="AG52" s="37">
        <v>123.55</v>
      </c>
      <c r="AH52" s="37">
        <v>23.08</v>
      </c>
      <c r="AI52" s="37">
        <v>0</v>
      </c>
      <c r="AJ52" s="37">
        <v>0</v>
      </c>
      <c r="AK52" s="38">
        <f t="shared" si="6"/>
        <v>23.08</v>
      </c>
      <c r="AL52" s="38">
        <f t="shared" si="7"/>
        <v>30.699047619047619</v>
      </c>
    </row>
    <row r="53" spans="1:38" ht="15.75">
      <c r="A53" s="30">
        <v>45</v>
      </c>
      <c r="B53" s="19" t="s">
        <v>51</v>
      </c>
      <c r="C53" s="19" t="s">
        <v>52</v>
      </c>
      <c r="D53" s="19" t="s">
        <v>53</v>
      </c>
      <c r="E53" s="14">
        <v>19260911</v>
      </c>
      <c r="F53" s="34">
        <v>0</v>
      </c>
      <c r="G53" s="34">
        <v>0</v>
      </c>
      <c r="H53" s="34">
        <v>0</v>
      </c>
      <c r="I53" s="34">
        <v>0</v>
      </c>
      <c r="J53" s="34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3</v>
      </c>
      <c r="W53" s="34">
        <v>0</v>
      </c>
      <c r="X53" s="34">
        <v>0</v>
      </c>
      <c r="Y53" s="34">
        <v>0</v>
      </c>
      <c r="Z53" s="34">
        <v>0</v>
      </c>
      <c r="AA53" s="34">
        <v>1</v>
      </c>
      <c r="AB53" s="34">
        <v>7</v>
      </c>
      <c r="AC53" s="34">
        <v>0</v>
      </c>
      <c r="AD53" s="34">
        <v>0</v>
      </c>
      <c r="AE53" s="35">
        <f t="shared" si="4"/>
        <v>14</v>
      </c>
      <c r="AF53" s="42">
        <f t="shared" si="5"/>
        <v>4.4444444444444446</v>
      </c>
      <c r="AG53" s="37">
        <v>98.79</v>
      </c>
      <c r="AH53" s="37">
        <v>24.46</v>
      </c>
      <c r="AI53" s="37">
        <v>0</v>
      </c>
      <c r="AJ53" s="37">
        <v>0</v>
      </c>
      <c r="AK53" s="38">
        <f t="shared" si="6"/>
        <v>24.46</v>
      </c>
      <c r="AL53" s="38">
        <f t="shared" si="7"/>
        <v>28.904444444444444</v>
      </c>
    </row>
    <row r="54" spans="1:38" ht="15.75">
      <c r="A54" s="30">
        <v>46</v>
      </c>
      <c r="B54" s="20" t="s">
        <v>94</v>
      </c>
      <c r="C54" s="20" t="s">
        <v>95</v>
      </c>
      <c r="D54" s="20" t="s">
        <v>35</v>
      </c>
      <c r="E54" s="21" t="s">
        <v>73</v>
      </c>
      <c r="F54" s="32">
        <v>0</v>
      </c>
      <c r="G54" s="33">
        <v>0</v>
      </c>
      <c r="H54" s="33">
        <v>0</v>
      </c>
      <c r="I54" s="33">
        <v>1</v>
      </c>
      <c r="J54" s="32">
        <v>1</v>
      </c>
      <c r="K54" s="32">
        <v>1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2">
        <v>0</v>
      </c>
      <c r="W54" s="33">
        <v>0</v>
      </c>
      <c r="X54" s="33">
        <v>0</v>
      </c>
      <c r="Y54" s="33">
        <v>0</v>
      </c>
      <c r="Z54" s="32">
        <v>0</v>
      </c>
      <c r="AA54" s="32">
        <v>2</v>
      </c>
      <c r="AB54" s="32">
        <v>1</v>
      </c>
      <c r="AC54" s="33">
        <v>0</v>
      </c>
      <c r="AD54" s="32">
        <v>0</v>
      </c>
      <c r="AE54" s="35">
        <f t="shared" si="4"/>
        <v>6</v>
      </c>
      <c r="AF54" s="42">
        <f t="shared" si="5"/>
        <v>1.9047619047619047</v>
      </c>
      <c r="AG54" s="37">
        <v>106.68</v>
      </c>
      <c r="AH54" s="37">
        <v>26.73</v>
      </c>
      <c r="AI54" s="37">
        <v>0</v>
      </c>
      <c r="AJ54" s="37">
        <v>0</v>
      </c>
      <c r="AK54" s="38">
        <f t="shared" si="6"/>
        <v>26.73</v>
      </c>
      <c r="AL54" s="38">
        <f t="shared" si="7"/>
        <v>28.634761904761906</v>
      </c>
    </row>
    <row r="55" spans="1:38" ht="15.75">
      <c r="A55" s="30">
        <v>47</v>
      </c>
      <c r="B55" s="19" t="s">
        <v>36</v>
      </c>
      <c r="C55" s="19" t="s">
        <v>37</v>
      </c>
      <c r="D55" s="19" t="s">
        <v>38</v>
      </c>
      <c r="E55" s="14">
        <v>19260906</v>
      </c>
      <c r="F55" s="34">
        <v>1</v>
      </c>
      <c r="G55" s="34">
        <v>0</v>
      </c>
      <c r="H55" s="34">
        <v>0</v>
      </c>
      <c r="I55" s="34">
        <v>0</v>
      </c>
      <c r="J55" s="34">
        <v>1</v>
      </c>
      <c r="K55" s="34"/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3</v>
      </c>
      <c r="W55" s="34">
        <v>0</v>
      </c>
      <c r="X55" s="34">
        <v>0</v>
      </c>
      <c r="Y55" s="34">
        <v>0</v>
      </c>
      <c r="Z55" s="34">
        <v>2</v>
      </c>
      <c r="AA55" s="34">
        <v>2</v>
      </c>
      <c r="AB55" s="34">
        <v>7</v>
      </c>
      <c r="AC55" s="34">
        <v>0</v>
      </c>
      <c r="AD55" s="34">
        <v>0</v>
      </c>
      <c r="AE55" s="35">
        <f t="shared" si="4"/>
        <v>16</v>
      </c>
      <c r="AF55" s="42">
        <f t="shared" si="5"/>
        <v>5.0793650793650791</v>
      </c>
      <c r="AG55" s="37">
        <v>106.73</v>
      </c>
      <c r="AH55" s="37">
        <v>22.64</v>
      </c>
      <c r="AI55" s="37">
        <v>0</v>
      </c>
      <c r="AJ55" s="37">
        <v>0</v>
      </c>
      <c r="AK55" s="38">
        <f t="shared" si="6"/>
        <v>22.64</v>
      </c>
      <c r="AL55" s="38">
        <f t="shared" si="7"/>
        <v>27.71936507936508</v>
      </c>
    </row>
    <row r="56" spans="1:38" ht="15.75">
      <c r="A56" s="30">
        <v>48</v>
      </c>
      <c r="B56" s="19" t="s">
        <v>30</v>
      </c>
      <c r="C56" s="19" t="s">
        <v>31</v>
      </c>
      <c r="D56" s="19" t="s">
        <v>32</v>
      </c>
      <c r="E56" s="14">
        <v>19260904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3</v>
      </c>
      <c r="W56" s="34">
        <v>0</v>
      </c>
      <c r="X56" s="34">
        <v>0</v>
      </c>
      <c r="Y56" s="34">
        <v>0</v>
      </c>
      <c r="Z56" s="34">
        <v>1</v>
      </c>
      <c r="AA56" s="34">
        <v>2</v>
      </c>
      <c r="AB56" s="34">
        <v>5</v>
      </c>
      <c r="AC56" s="34">
        <v>0</v>
      </c>
      <c r="AD56" s="34">
        <v>0</v>
      </c>
      <c r="AE56" s="35">
        <f t="shared" si="4"/>
        <v>13</v>
      </c>
      <c r="AF56" s="41">
        <f t="shared" si="5"/>
        <v>4.1269841269841274</v>
      </c>
      <c r="AG56" s="39">
        <v>111.19</v>
      </c>
      <c r="AH56" s="39">
        <v>21.73</v>
      </c>
      <c r="AI56" s="39">
        <v>0</v>
      </c>
      <c r="AJ56" s="39">
        <v>0</v>
      </c>
      <c r="AK56" s="38">
        <f t="shared" si="6"/>
        <v>21.73</v>
      </c>
      <c r="AL56" s="38">
        <f t="shared" si="7"/>
        <v>25.856984126984127</v>
      </c>
    </row>
    <row r="57" spans="1:38">
      <c r="C57" s="22"/>
      <c r="D57" s="22"/>
      <c r="E57" s="23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5"/>
      <c r="AF57" s="25"/>
      <c r="AG57" s="25"/>
      <c r="AH57" s="31"/>
      <c r="AI57" s="31"/>
      <c r="AJ57" s="31"/>
      <c r="AK57" s="25"/>
    </row>
    <row r="58" spans="1:38">
      <c r="C58" s="22"/>
      <c r="D58" s="22"/>
      <c r="E58" s="23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5"/>
      <c r="AF58" s="25"/>
      <c r="AG58" s="25"/>
      <c r="AH58" s="25"/>
      <c r="AI58" s="25"/>
      <c r="AJ58" s="25"/>
      <c r="AK58" s="25"/>
    </row>
    <row r="59" spans="1:38">
      <c r="E59" s="15"/>
    </row>
    <row r="60" spans="1:38">
      <c r="E60" s="15"/>
    </row>
    <row r="61" spans="1:38">
      <c r="E61" s="15"/>
    </row>
    <row r="62" spans="1:38">
      <c r="E62" s="15"/>
    </row>
    <row r="63" spans="1:38">
      <c r="E63" s="15"/>
    </row>
    <row r="64" spans="1:38">
      <c r="E64" s="15"/>
    </row>
    <row r="65" spans="5:5">
      <c r="E65" s="15"/>
    </row>
    <row r="66" spans="5:5">
      <c r="E66" s="15"/>
    </row>
    <row r="67" spans="5:5">
      <c r="E67" s="15"/>
    </row>
    <row r="68" spans="5:5">
      <c r="E68" s="15"/>
    </row>
    <row r="69" spans="5:5">
      <c r="E69" s="15"/>
    </row>
    <row r="70" spans="5:5">
      <c r="E70" s="15"/>
    </row>
    <row r="71" spans="5:5">
      <c r="E71" s="15"/>
    </row>
    <row r="72" spans="5:5">
      <c r="E72" s="15"/>
    </row>
    <row r="73" spans="5:5">
      <c r="E73" s="15"/>
    </row>
    <row r="74" spans="5:5">
      <c r="E74" s="15"/>
    </row>
    <row r="75" spans="5:5">
      <c r="E75" s="15"/>
    </row>
    <row r="76" spans="5:5">
      <c r="E76" s="15"/>
    </row>
    <row r="77" spans="5:5">
      <c r="E77" s="15"/>
    </row>
    <row r="78" spans="5:5">
      <c r="E78" s="15"/>
    </row>
    <row r="79" spans="5:5">
      <c r="E79" s="15"/>
    </row>
    <row r="80" spans="5:5">
      <c r="E80" s="15"/>
    </row>
    <row r="81" spans="5:5">
      <c r="E81" s="15"/>
    </row>
    <row r="82" spans="5:5">
      <c r="E82" s="15"/>
    </row>
    <row r="83" spans="5:5">
      <c r="E83" s="15"/>
    </row>
    <row r="84" spans="5:5">
      <c r="E84" s="15"/>
    </row>
    <row r="85" spans="5:5">
      <c r="E85" s="15"/>
    </row>
    <row r="86" spans="5:5">
      <c r="E86" s="15"/>
    </row>
    <row r="87" spans="5:5">
      <c r="E87" s="15"/>
    </row>
    <row r="88" spans="5:5">
      <c r="E88" s="15"/>
    </row>
    <row r="89" spans="5:5">
      <c r="E89" s="15"/>
    </row>
    <row r="90" spans="5:5">
      <c r="E90" s="15"/>
    </row>
    <row r="91" spans="5:5">
      <c r="E91" s="15"/>
    </row>
    <row r="92" spans="5:5">
      <c r="E92" s="15"/>
    </row>
    <row r="93" spans="5:5">
      <c r="E93" s="15"/>
    </row>
    <row r="94" spans="5:5">
      <c r="E94" s="15"/>
    </row>
    <row r="95" spans="5:5">
      <c r="E95" s="15"/>
    </row>
    <row r="96" spans="5:5">
      <c r="E96" s="15"/>
    </row>
    <row r="97" spans="5:5">
      <c r="E97" s="15"/>
    </row>
    <row r="98" spans="5:5">
      <c r="E98" s="15"/>
    </row>
    <row r="99" spans="5:5">
      <c r="E99" s="15"/>
    </row>
    <row r="100" spans="5:5">
      <c r="E100" s="15"/>
    </row>
    <row r="101" spans="5:5">
      <c r="E101" s="15"/>
    </row>
    <row r="102" spans="5:5">
      <c r="E102" s="15"/>
    </row>
    <row r="103" spans="5:5">
      <c r="E103" s="15"/>
    </row>
    <row r="104" spans="5:5">
      <c r="E104" s="15"/>
    </row>
    <row r="105" spans="5:5">
      <c r="E105" s="15"/>
    </row>
    <row r="106" spans="5:5">
      <c r="E106" s="15"/>
    </row>
    <row r="107" spans="5:5">
      <c r="E107" s="15"/>
    </row>
    <row r="108" spans="5:5">
      <c r="E108" s="15"/>
    </row>
    <row r="109" spans="5:5">
      <c r="E109" s="15"/>
    </row>
    <row r="110" spans="5:5">
      <c r="E110" s="15"/>
    </row>
    <row r="111" spans="5:5">
      <c r="E111" s="15"/>
    </row>
    <row r="112" spans="5:5">
      <c r="E112" s="15"/>
    </row>
    <row r="113" spans="5:5">
      <c r="E113" s="15"/>
    </row>
    <row r="114" spans="5:5">
      <c r="E114" s="15"/>
    </row>
    <row r="115" spans="5:5">
      <c r="E115" s="15"/>
    </row>
    <row r="116" spans="5:5">
      <c r="E116" s="15"/>
    </row>
    <row r="117" spans="5:5">
      <c r="E117" s="15"/>
    </row>
    <row r="118" spans="5:5">
      <c r="E118" s="15"/>
    </row>
    <row r="119" spans="5:5">
      <c r="E119" s="15"/>
    </row>
    <row r="120" spans="5:5">
      <c r="E120" s="15"/>
    </row>
    <row r="121" spans="5:5">
      <c r="E121" s="15"/>
    </row>
    <row r="122" spans="5:5">
      <c r="E122" s="15"/>
    </row>
    <row r="123" spans="5:5">
      <c r="E123" s="15"/>
    </row>
    <row r="124" spans="5:5">
      <c r="E124" s="15"/>
    </row>
    <row r="125" spans="5:5">
      <c r="E125" s="15"/>
    </row>
    <row r="126" spans="5:5">
      <c r="E126" s="15"/>
    </row>
    <row r="127" spans="5:5">
      <c r="E127" s="15"/>
    </row>
    <row r="128" spans="5:5">
      <c r="E128" s="15"/>
    </row>
    <row r="129" spans="5:5">
      <c r="E129" s="15"/>
    </row>
    <row r="130" spans="5:5">
      <c r="E130" s="15"/>
    </row>
    <row r="131" spans="5:5">
      <c r="E131" s="15"/>
    </row>
    <row r="132" spans="5:5">
      <c r="E132" s="15"/>
    </row>
    <row r="133" spans="5:5">
      <c r="E133" s="15"/>
    </row>
    <row r="134" spans="5:5">
      <c r="E134" s="15"/>
    </row>
    <row r="135" spans="5:5">
      <c r="E135" s="15"/>
    </row>
    <row r="136" spans="5:5">
      <c r="E136" s="15"/>
    </row>
    <row r="137" spans="5:5">
      <c r="E137" s="15"/>
    </row>
    <row r="138" spans="5:5">
      <c r="E138" s="15"/>
    </row>
    <row r="139" spans="5:5">
      <c r="E139" s="15"/>
    </row>
    <row r="140" spans="5:5">
      <c r="E140" s="15"/>
    </row>
    <row r="141" spans="5:5">
      <c r="E141" s="15"/>
    </row>
    <row r="142" spans="5:5">
      <c r="E142" s="15"/>
    </row>
    <row r="143" spans="5:5">
      <c r="E143" s="15"/>
    </row>
    <row r="144" spans="5:5">
      <c r="E144" s="15"/>
    </row>
    <row r="145" spans="5:5">
      <c r="E145" s="15"/>
    </row>
    <row r="146" spans="5:5">
      <c r="E146" s="15"/>
    </row>
    <row r="147" spans="5:5">
      <c r="E147" s="15"/>
    </row>
    <row r="148" spans="5:5">
      <c r="E148" s="15"/>
    </row>
    <row r="149" spans="5:5">
      <c r="E149" s="15"/>
    </row>
    <row r="150" spans="5:5">
      <c r="E150" s="15"/>
    </row>
    <row r="151" spans="5:5">
      <c r="E151" s="15"/>
    </row>
    <row r="152" spans="5:5">
      <c r="E152" s="15"/>
    </row>
    <row r="153" spans="5:5">
      <c r="E153" s="15"/>
    </row>
    <row r="154" spans="5:5">
      <c r="E154" s="15"/>
    </row>
    <row r="155" spans="5:5">
      <c r="E155" s="15"/>
    </row>
    <row r="156" spans="5:5">
      <c r="E156" s="15"/>
    </row>
    <row r="157" spans="5:5">
      <c r="E157" s="15"/>
    </row>
    <row r="158" spans="5:5">
      <c r="E158" s="15"/>
    </row>
    <row r="159" spans="5:5">
      <c r="E159" s="15"/>
    </row>
    <row r="160" spans="5:5">
      <c r="E160" s="15"/>
    </row>
    <row r="161" spans="5:5">
      <c r="E161" s="15"/>
    </row>
    <row r="162" spans="5:5">
      <c r="E162" s="15"/>
    </row>
    <row r="163" spans="5:5">
      <c r="E163" s="15"/>
    </row>
    <row r="164" spans="5:5">
      <c r="E164" s="15"/>
    </row>
    <row r="165" spans="5:5">
      <c r="E165" s="15"/>
    </row>
    <row r="166" spans="5:5">
      <c r="E166" s="15"/>
    </row>
    <row r="167" spans="5:5">
      <c r="E167" s="15"/>
    </row>
    <row r="168" spans="5:5">
      <c r="E168" s="15"/>
    </row>
    <row r="169" spans="5:5">
      <c r="E169" s="15"/>
    </row>
    <row r="170" spans="5:5">
      <c r="E170" s="15"/>
    </row>
    <row r="171" spans="5:5">
      <c r="E171" s="15"/>
    </row>
    <row r="172" spans="5:5">
      <c r="E172" s="15"/>
    </row>
    <row r="173" spans="5:5">
      <c r="E173" s="15"/>
    </row>
    <row r="174" spans="5:5">
      <c r="E174" s="15"/>
    </row>
    <row r="175" spans="5:5">
      <c r="E175" s="15"/>
    </row>
    <row r="176" spans="5:5">
      <c r="E176" s="15"/>
    </row>
    <row r="177" spans="5:5">
      <c r="E177" s="15"/>
    </row>
    <row r="178" spans="5:5">
      <c r="E178" s="15"/>
    </row>
    <row r="179" spans="5:5">
      <c r="E179" s="15"/>
    </row>
    <row r="180" spans="5:5">
      <c r="E180" s="15"/>
    </row>
    <row r="181" spans="5:5">
      <c r="E181" s="15"/>
    </row>
    <row r="182" spans="5:5">
      <c r="E182" s="15"/>
    </row>
    <row r="183" spans="5:5">
      <c r="E183" s="15"/>
    </row>
    <row r="184" spans="5:5">
      <c r="E184" s="15"/>
    </row>
    <row r="185" spans="5:5">
      <c r="E185" s="15"/>
    </row>
    <row r="186" spans="5:5">
      <c r="E186" s="15"/>
    </row>
    <row r="187" spans="5:5">
      <c r="E187" s="15"/>
    </row>
    <row r="188" spans="5:5">
      <c r="E188" s="15"/>
    </row>
    <row r="189" spans="5:5">
      <c r="E189" s="15"/>
    </row>
    <row r="190" spans="5:5">
      <c r="E190" s="15"/>
    </row>
    <row r="191" spans="5:5">
      <c r="E191" s="15"/>
    </row>
    <row r="192" spans="5:5">
      <c r="E192" s="15"/>
    </row>
    <row r="193" spans="5:5">
      <c r="E193" s="15"/>
    </row>
    <row r="194" spans="5:5">
      <c r="E194" s="15"/>
    </row>
    <row r="195" spans="5:5">
      <c r="E195" s="15"/>
    </row>
    <row r="196" spans="5:5">
      <c r="E196" s="15"/>
    </row>
    <row r="197" spans="5:5">
      <c r="E197" s="15"/>
    </row>
    <row r="198" spans="5:5">
      <c r="E198" s="15"/>
    </row>
    <row r="199" spans="5:5">
      <c r="E199" s="15"/>
    </row>
    <row r="200" spans="5:5">
      <c r="E200" s="15"/>
    </row>
    <row r="201" spans="5:5">
      <c r="E201" s="15"/>
    </row>
    <row r="202" spans="5:5">
      <c r="E202" s="15"/>
    </row>
    <row r="203" spans="5:5">
      <c r="E203" s="15"/>
    </row>
    <row r="204" spans="5:5">
      <c r="E204" s="15"/>
    </row>
    <row r="205" spans="5:5">
      <c r="E205" s="15"/>
    </row>
    <row r="206" spans="5:5">
      <c r="E206" s="15"/>
    </row>
    <row r="207" spans="5:5">
      <c r="E207" s="15"/>
    </row>
    <row r="208" spans="5:5">
      <c r="E208" s="15"/>
    </row>
    <row r="209" spans="5:5">
      <c r="E209" s="15"/>
    </row>
    <row r="210" spans="5:5">
      <c r="E210" s="15"/>
    </row>
    <row r="211" spans="5:5">
      <c r="E211" s="15"/>
    </row>
    <row r="212" spans="5:5">
      <c r="E212" s="15"/>
    </row>
    <row r="213" spans="5:5">
      <c r="E213" s="15"/>
    </row>
    <row r="214" spans="5:5">
      <c r="E214" s="15"/>
    </row>
    <row r="215" spans="5:5">
      <c r="E215" s="15"/>
    </row>
    <row r="216" spans="5:5">
      <c r="E216" s="15"/>
    </row>
    <row r="217" spans="5:5">
      <c r="E217" s="15"/>
    </row>
    <row r="218" spans="5:5">
      <c r="E218" s="15"/>
    </row>
    <row r="219" spans="5:5">
      <c r="E219" s="15"/>
    </row>
    <row r="220" spans="5:5">
      <c r="E220" s="15"/>
    </row>
    <row r="221" spans="5:5">
      <c r="E221" s="15"/>
    </row>
    <row r="222" spans="5:5">
      <c r="E222" s="15"/>
    </row>
    <row r="223" spans="5:5">
      <c r="E223" s="15"/>
    </row>
    <row r="224" spans="5:5">
      <c r="E224" s="15"/>
    </row>
    <row r="225" spans="5:5">
      <c r="E225" s="15"/>
    </row>
    <row r="226" spans="5:5">
      <c r="E226" s="15"/>
    </row>
    <row r="227" spans="5:5">
      <c r="E227" s="15"/>
    </row>
    <row r="228" spans="5:5">
      <c r="E228" s="15"/>
    </row>
    <row r="229" spans="5:5">
      <c r="E229" s="15"/>
    </row>
    <row r="230" spans="5:5">
      <c r="E230" s="15"/>
    </row>
    <row r="231" spans="5:5">
      <c r="E231" s="15"/>
    </row>
    <row r="232" spans="5:5">
      <c r="E232" s="15"/>
    </row>
    <row r="233" spans="5:5">
      <c r="E233" s="15"/>
    </row>
    <row r="234" spans="5:5">
      <c r="E234" s="15"/>
    </row>
    <row r="235" spans="5:5">
      <c r="E235" s="15"/>
    </row>
    <row r="236" spans="5:5">
      <c r="E236" s="15"/>
    </row>
    <row r="237" spans="5:5">
      <c r="E237" s="15"/>
    </row>
    <row r="238" spans="5:5">
      <c r="E238" s="15"/>
    </row>
    <row r="239" spans="5:5">
      <c r="E239" s="15"/>
    </row>
    <row r="240" spans="5:5">
      <c r="E240" s="15"/>
    </row>
    <row r="241" spans="5:5">
      <c r="E241" s="15"/>
    </row>
    <row r="242" spans="5:5">
      <c r="E242" s="15"/>
    </row>
    <row r="243" spans="5:5">
      <c r="E243" s="15"/>
    </row>
    <row r="244" spans="5:5">
      <c r="E244" s="15"/>
    </row>
    <row r="245" spans="5:5">
      <c r="E245" s="15"/>
    </row>
    <row r="246" spans="5:5">
      <c r="E246" s="15"/>
    </row>
    <row r="247" spans="5:5">
      <c r="E247" s="15"/>
    </row>
    <row r="248" spans="5:5">
      <c r="E248" s="15"/>
    </row>
    <row r="249" spans="5:5">
      <c r="E249" s="15"/>
    </row>
    <row r="250" spans="5:5">
      <c r="E250" s="15"/>
    </row>
    <row r="251" spans="5:5">
      <c r="E251" s="15"/>
    </row>
    <row r="252" spans="5:5">
      <c r="E252" s="15"/>
    </row>
    <row r="253" spans="5:5">
      <c r="E253" s="15"/>
    </row>
    <row r="254" spans="5:5">
      <c r="E254" s="15"/>
    </row>
    <row r="255" spans="5:5">
      <c r="E255" s="15"/>
    </row>
    <row r="256" spans="5:5">
      <c r="E256" s="15"/>
    </row>
    <row r="257" spans="5:5">
      <c r="E257" s="15"/>
    </row>
    <row r="258" spans="5:5">
      <c r="E258" s="15"/>
    </row>
    <row r="259" spans="5:5">
      <c r="E259" s="15"/>
    </row>
    <row r="260" spans="5:5">
      <c r="E260" s="15"/>
    </row>
    <row r="261" spans="5:5">
      <c r="E261" s="15"/>
    </row>
    <row r="262" spans="5:5">
      <c r="E262" s="15"/>
    </row>
    <row r="263" spans="5:5">
      <c r="E263" s="15"/>
    </row>
    <row r="264" spans="5:5">
      <c r="E264" s="15"/>
    </row>
    <row r="265" spans="5:5">
      <c r="E265" s="15"/>
    </row>
    <row r="266" spans="5:5">
      <c r="E266" s="15"/>
    </row>
    <row r="267" spans="5:5">
      <c r="E267" s="15"/>
    </row>
    <row r="268" spans="5:5">
      <c r="E268" s="15"/>
    </row>
    <row r="269" spans="5:5">
      <c r="E269" s="15"/>
    </row>
    <row r="270" spans="5:5">
      <c r="E270" s="15"/>
    </row>
    <row r="271" spans="5:5">
      <c r="E271" s="15"/>
    </row>
    <row r="272" spans="5:5">
      <c r="E272" s="15"/>
    </row>
    <row r="273" spans="5:5">
      <c r="E273" s="15"/>
    </row>
    <row r="274" spans="5:5">
      <c r="E274" s="15"/>
    </row>
    <row r="275" spans="5:5">
      <c r="E275" s="15"/>
    </row>
    <row r="276" spans="5:5">
      <c r="E276" s="15"/>
    </row>
    <row r="277" spans="5:5">
      <c r="E277" s="15"/>
    </row>
    <row r="278" spans="5:5">
      <c r="E278" s="15"/>
    </row>
    <row r="279" spans="5:5">
      <c r="E279" s="15"/>
    </row>
    <row r="280" spans="5:5">
      <c r="E280" s="15"/>
    </row>
    <row r="281" spans="5:5">
      <c r="E281" s="15"/>
    </row>
    <row r="282" spans="5:5">
      <c r="E282" s="15"/>
    </row>
    <row r="283" spans="5:5">
      <c r="E283" s="15"/>
    </row>
    <row r="284" spans="5:5">
      <c r="E284" s="15"/>
    </row>
    <row r="285" spans="5:5">
      <c r="E285" s="15"/>
    </row>
    <row r="286" spans="5:5">
      <c r="E286" s="15"/>
    </row>
    <row r="287" spans="5:5">
      <c r="E287" s="15"/>
    </row>
    <row r="288" spans="5:5">
      <c r="E288" s="15"/>
    </row>
    <row r="289" spans="5:5">
      <c r="E289" s="15"/>
    </row>
    <row r="290" spans="5:5">
      <c r="E290" s="15"/>
    </row>
    <row r="291" spans="5:5">
      <c r="E291" s="15"/>
    </row>
    <row r="292" spans="5:5">
      <c r="E292" s="15"/>
    </row>
    <row r="293" spans="5:5">
      <c r="E293" s="15"/>
    </row>
    <row r="294" spans="5:5">
      <c r="E294" s="15"/>
    </row>
    <row r="295" spans="5:5">
      <c r="E295" s="15"/>
    </row>
    <row r="296" spans="5:5">
      <c r="E296" s="15"/>
    </row>
    <row r="297" spans="5:5">
      <c r="E297" s="15"/>
    </row>
    <row r="298" spans="5:5">
      <c r="E298" s="15"/>
    </row>
    <row r="299" spans="5:5">
      <c r="E299" s="15"/>
    </row>
    <row r="300" spans="5:5">
      <c r="E300" s="15"/>
    </row>
    <row r="301" spans="5:5">
      <c r="E301" s="15"/>
    </row>
    <row r="302" spans="5:5">
      <c r="E302" s="15"/>
    </row>
    <row r="303" spans="5:5">
      <c r="E303" s="15"/>
    </row>
    <row r="304" spans="5:5">
      <c r="E304" s="15"/>
    </row>
    <row r="305" spans="5:5">
      <c r="E305" s="15"/>
    </row>
    <row r="306" spans="5:5">
      <c r="E306" s="15"/>
    </row>
    <row r="307" spans="5:5">
      <c r="E307" s="15"/>
    </row>
    <row r="308" spans="5:5">
      <c r="E308" s="15"/>
    </row>
    <row r="309" spans="5:5">
      <c r="E309" s="15"/>
    </row>
    <row r="310" spans="5:5">
      <c r="E310" s="15"/>
    </row>
    <row r="311" spans="5:5">
      <c r="E311" s="15"/>
    </row>
    <row r="312" spans="5:5">
      <c r="E312" s="15"/>
    </row>
    <row r="313" spans="5:5">
      <c r="E313" s="15"/>
    </row>
    <row r="314" spans="5:5">
      <c r="E314" s="15"/>
    </row>
    <row r="315" spans="5:5">
      <c r="E315" s="15"/>
    </row>
    <row r="316" spans="5:5">
      <c r="E316" s="15"/>
    </row>
    <row r="317" spans="5:5">
      <c r="E317" s="15"/>
    </row>
    <row r="318" spans="5:5">
      <c r="E318" s="15"/>
    </row>
    <row r="319" spans="5:5">
      <c r="E319" s="15"/>
    </row>
    <row r="320" spans="5:5">
      <c r="E320" s="15"/>
    </row>
    <row r="321" spans="5:5">
      <c r="E321" s="15"/>
    </row>
    <row r="322" spans="5:5">
      <c r="E322" s="15"/>
    </row>
    <row r="323" spans="5:5">
      <c r="E323" s="15"/>
    </row>
    <row r="324" spans="5:5">
      <c r="E324" s="15"/>
    </row>
    <row r="325" spans="5:5">
      <c r="E325" s="15"/>
    </row>
    <row r="326" spans="5:5">
      <c r="E326" s="15"/>
    </row>
    <row r="327" spans="5:5">
      <c r="E327" s="15"/>
    </row>
    <row r="328" spans="5:5">
      <c r="E328" s="15"/>
    </row>
    <row r="329" spans="5:5">
      <c r="E329" s="15"/>
    </row>
    <row r="330" spans="5:5">
      <c r="E330" s="15"/>
    </row>
    <row r="331" spans="5:5">
      <c r="E331" s="15"/>
    </row>
    <row r="332" spans="5:5">
      <c r="E332" s="15"/>
    </row>
    <row r="333" spans="5:5">
      <c r="E333" s="15"/>
    </row>
    <row r="334" spans="5:5">
      <c r="E334" s="15"/>
    </row>
    <row r="335" spans="5:5">
      <c r="E335" s="15"/>
    </row>
    <row r="336" spans="5:5">
      <c r="E336" s="15"/>
    </row>
    <row r="337" spans="5:5">
      <c r="E337" s="15"/>
    </row>
    <row r="338" spans="5:5">
      <c r="E338" s="15"/>
    </row>
    <row r="339" spans="5:5">
      <c r="E339" s="15"/>
    </row>
    <row r="340" spans="5:5">
      <c r="E340" s="15"/>
    </row>
    <row r="341" spans="5:5">
      <c r="E341" s="15"/>
    </row>
    <row r="342" spans="5:5">
      <c r="E342" s="15"/>
    </row>
    <row r="343" spans="5:5">
      <c r="E343" s="15"/>
    </row>
    <row r="344" spans="5:5">
      <c r="E344" s="15"/>
    </row>
    <row r="345" spans="5:5">
      <c r="E345" s="15"/>
    </row>
    <row r="346" spans="5:5">
      <c r="E346" s="15"/>
    </row>
    <row r="347" spans="5:5">
      <c r="E347" s="15"/>
    </row>
    <row r="348" spans="5:5">
      <c r="E348" s="15"/>
    </row>
    <row r="349" spans="5:5">
      <c r="E349" s="15"/>
    </row>
    <row r="350" spans="5:5">
      <c r="E350" s="15"/>
    </row>
    <row r="351" spans="5:5">
      <c r="E351" s="15"/>
    </row>
    <row r="352" spans="5:5">
      <c r="E352" s="15"/>
    </row>
    <row r="353" spans="5:5">
      <c r="E353" s="15"/>
    </row>
    <row r="354" spans="5:5">
      <c r="E354" s="15"/>
    </row>
    <row r="355" spans="5:5">
      <c r="E355" s="15"/>
    </row>
    <row r="356" spans="5:5">
      <c r="E356" s="15"/>
    </row>
    <row r="357" spans="5:5">
      <c r="E357" s="15"/>
    </row>
    <row r="358" spans="5:5">
      <c r="E358" s="15"/>
    </row>
    <row r="359" spans="5:5">
      <c r="E359" s="15"/>
    </row>
    <row r="360" spans="5:5">
      <c r="E360" s="15"/>
    </row>
    <row r="361" spans="5:5">
      <c r="E361" s="15"/>
    </row>
    <row r="362" spans="5:5">
      <c r="E362" s="15"/>
    </row>
    <row r="363" spans="5:5">
      <c r="E363" s="15"/>
    </row>
    <row r="364" spans="5:5">
      <c r="E364" s="15"/>
    </row>
    <row r="365" spans="5:5">
      <c r="E365" s="15"/>
    </row>
    <row r="366" spans="5:5">
      <c r="E366" s="15"/>
    </row>
    <row r="367" spans="5:5">
      <c r="E367" s="15"/>
    </row>
    <row r="368" spans="5:5">
      <c r="E368" s="15"/>
    </row>
    <row r="369" spans="5:5">
      <c r="E369" s="15"/>
    </row>
    <row r="370" spans="5:5">
      <c r="E370" s="15"/>
    </row>
    <row r="371" spans="5:5">
      <c r="E371" s="15"/>
    </row>
    <row r="372" spans="5:5">
      <c r="E372" s="15"/>
    </row>
    <row r="373" spans="5:5">
      <c r="E373" s="15"/>
    </row>
    <row r="374" spans="5:5">
      <c r="E374" s="15"/>
    </row>
    <row r="375" spans="5:5">
      <c r="E375" s="15"/>
    </row>
    <row r="376" spans="5:5">
      <c r="E376" s="15"/>
    </row>
    <row r="377" spans="5:5">
      <c r="E377" s="15"/>
    </row>
    <row r="378" spans="5:5">
      <c r="E378" s="15"/>
    </row>
    <row r="379" spans="5:5">
      <c r="E379" s="15"/>
    </row>
    <row r="380" spans="5:5">
      <c r="E380" s="15"/>
    </row>
    <row r="381" spans="5:5">
      <c r="E381" s="15"/>
    </row>
    <row r="382" spans="5:5">
      <c r="E382" s="15"/>
    </row>
    <row r="383" spans="5:5">
      <c r="E383" s="15"/>
    </row>
    <row r="384" spans="5:5">
      <c r="E384" s="15"/>
    </row>
    <row r="385" spans="5:5">
      <c r="E385" s="15"/>
    </row>
    <row r="386" spans="5:5">
      <c r="E386" s="15"/>
    </row>
    <row r="387" spans="5:5">
      <c r="E387" s="15"/>
    </row>
    <row r="388" spans="5:5">
      <c r="E388" s="15"/>
    </row>
    <row r="389" spans="5:5">
      <c r="E389" s="15"/>
    </row>
    <row r="390" spans="5:5">
      <c r="E390" s="15"/>
    </row>
    <row r="391" spans="5:5">
      <c r="E391" s="15"/>
    </row>
    <row r="392" spans="5:5">
      <c r="E392" s="15"/>
    </row>
    <row r="393" spans="5:5">
      <c r="E393" s="15"/>
    </row>
    <row r="394" spans="5:5">
      <c r="E394" s="15"/>
    </row>
    <row r="395" spans="5:5">
      <c r="E395" s="15"/>
    </row>
    <row r="396" spans="5:5">
      <c r="E396" s="15"/>
    </row>
    <row r="397" spans="5:5">
      <c r="E397" s="15"/>
    </row>
    <row r="398" spans="5:5">
      <c r="E398" s="15"/>
    </row>
    <row r="399" spans="5:5">
      <c r="E399" s="15"/>
    </row>
    <row r="400" spans="5:5">
      <c r="E400" s="15"/>
    </row>
    <row r="401" spans="5:5">
      <c r="E401" s="15"/>
    </row>
    <row r="402" spans="5:5">
      <c r="E402" s="15"/>
    </row>
    <row r="403" spans="5:5">
      <c r="E403" s="15"/>
    </row>
    <row r="404" spans="5:5">
      <c r="E404" s="15"/>
    </row>
    <row r="405" spans="5:5">
      <c r="E405" s="15"/>
    </row>
    <row r="406" spans="5:5">
      <c r="E406" s="15"/>
    </row>
    <row r="407" spans="5:5">
      <c r="E407" s="15"/>
    </row>
    <row r="408" spans="5:5">
      <c r="E408" s="15"/>
    </row>
    <row r="409" spans="5:5">
      <c r="E409" s="15"/>
    </row>
    <row r="410" spans="5:5">
      <c r="E410" s="15"/>
    </row>
    <row r="411" spans="5:5">
      <c r="E411" s="15"/>
    </row>
    <row r="412" spans="5:5">
      <c r="E412" s="15"/>
    </row>
    <row r="413" spans="5:5">
      <c r="E413" s="15"/>
    </row>
    <row r="414" spans="5:5">
      <c r="E414" s="15"/>
    </row>
    <row r="415" spans="5:5">
      <c r="E415" s="15"/>
    </row>
    <row r="416" spans="5:5">
      <c r="E416" s="15"/>
    </row>
    <row r="417" spans="5:5">
      <c r="E417" s="15"/>
    </row>
    <row r="418" spans="5:5">
      <c r="E418" s="15"/>
    </row>
    <row r="419" spans="5:5">
      <c r="E419" s="15"/>
    </row>
    <row r="420" spans="5:5">
      <c r="E420" s="15"/>
    </row>
    <row r="421" spans="5:5">
      <c r="E421" s="15"/>
    </row>
    <row r="422" spans="5:5">
      <c r="E422" s="15"/>
    </row>
    <row r="423" spans="5:5">
      <c r="E423" s="15"/>
    </row>
    <row r="424" spans="5:5">
      <c r="E424" s="15"/>
    </row>
    <row r="425" spans="5:5">
      <c r="E425" s="15"/>
    </row>
    <row r="426" spans="5:5">
      <c r="E426" s="15"/>
    </row>
    <row r="427" spans="5:5">
      <c r="E427" s="15"/>
    </row>
    <row r="428" spans="5:5">
      <c r="E428" s="15"/>
    </row>
    <row r="429" spans="5:5">
      <c r="E429" s="15"/>
    </row>
    <row r="430" spans="5:5">
      <c r="E430" s="15"/>
    </row>
    <row r="431" spans="5:5">
      <c r="E431" s="15"/>
    </row>
    <row r="432" spans="5:5">
      <c r="E432" s="15"/>
    </row>
    <row r="433" spans="5:5">
      <c r="E433" s="15"/>
    </row>
    <row r="434" spans="5:5">
      <c r="E434" s="15"/>
    </row>
    <row r="435" spans="5:5">
      <c r="E435" s="15"/>
    </row>
    <row r="436" spans="5:5">
      <c r="E436" s="15"/>
    </row>
    <row r="437" spans="5:5">
      <c r="E437" s="15"/>
    </row>
    <row r="438" spans="5:5">
      <c r="E438" s="15"/>
    </row>
    <row r="439" spans="5:5">
      <c r="E439" s="15"/>
    </row>
    <row r="440" spans="5:5">
      <c r="E440" s="15"/>
    </row>
    <row r="441" spans="5:5">
      <c r="E441" s="15"/>
    </row>
    <row r="442" spans="5:5">
      <c r="E442" s="15"/>
    </row>
    <row r="443" spans="5:5">
      <c r="E443" s="15"/>
    </row>
    <row r="444" spans="5:5">
      <c r="E444" s="15"/>
    </row>
    <row r="445" spans="5:5">
      <c r="E445" s="15"/>
    </row>
    <row r="446" spans="5:5">
      <c r="E446" s="15"/>
    </row>
    <row r="447" spans="5:5">
      <c r="E447" s="15"/>
    </row>
    <row r="448" spans="5:5">
      <c r="E448" s="15"/>
    </row>
    <row r="449" spans="5:5">
      <c r="E449" s="15"/>
    </row>
    <row r="450" spans="5:5">
      <c r="E450" s="15"/>
    </row>
    <row r="451" spans="5:5">
      <c r="E451" s="15"/>
    </row>
    <row r="452" spans="5:5">
      <c r="E452" s="15"/>
    </row>
    <row r="453" spans="5:5">
      <c r="E453" s="15"/>
    </row>
    <row r="454" spans="5:5">
      <c r="E454" s="15"/>
    </row>
    <row r="455" spans="5:5">
      <c r="E455" s="15"/>
    </row>
    <row r="456" spans="5:5">
      <c r="E456" s="15"/>
    </row>
    <row r="457" spans="5:5">
      <c r="E457" s="15"/>
    </row>
    <row r="458" spans="5:5">
      <c r="E458" s="15"/>
    </row>
    <row r="459" spans="5:5">
      <c r="E459" s="15"/>
    </row>
    <row r="460" spans="5:5">
      <c r="E460" s="15"/>
    </row>
    <row r="461" spans="5:5">
      <c r="E461" s="15"/>
    </row>
    <row r="462" spans="5:5">
      <c r="E462" s="15"/>
    </row>
    <row r="463" spans="5:5">
      <c r="E463" s="15"/>
    </row>
    <row r="464" spans="5:5">
      <c r="E464" s="15"/>
    </row>
    <row r="465" spans="5:5">
      <c r="E465" s="15"/>
    </row>
    <row r="466" spans="5:5">
      <c r="E466" s="15"/>
    </row>
    <row r="467" spans="5:5">
      <c r="E467" s="15"/>
    </row>
    <row r="468" spans="5:5">
      <c r="E468" s="15"/>
    </row>
    <row r="469" spans="5:5">
      <c r="E469" s="15"/>
    </row>
    <row r="470" spans="5:5">
      <c r="E470" s="15"/>
    </row>
    <row r="471" spans="5:5">
      <c r="E471" s="15"/>
    </row>
    <row r="472" spans="5:5">
      <c r="E472" s="15"/>
    </row>
    <row r="473" spans="5:5">
      <c r="E473" s="15"/>
    </row>
    <row r="474" spans="5:5">
      <c r="E474" s="15"/>
    </row>
    <row r="475" spans="5:5">
      <c r="E475" s="15"/>
    </row>
    <row r="476" spans="5:5">
      <c r="E476" s="15"/>
    </row>
    <row r="477" spans="5:5">
      <c r="E477" s="15"/>
    </row>
    <row r="478" spans="5:5">
      <c r="E478" s="15"/>
    </row>
    <row r="479" spans="5:5">
      <c r="E479" s="15"/>
    </row>
    <row r="480" spans="5:5">
      <c r="E480" s="15"/>
    </row>
    <row r="481" spans="5:5">
      <c r="E481" s="15"/>
    </row>
    <row r="482" spans="5:5">
      <c r="E482" s="15"/>
    </row>
    <row r="483" spans="5:5">
      <c r="E483" s="15"/>
    </row>
    <row r="484" spans="5:5">
      <c r="E484" s="15"/>
    </row>
    <row r="485" spans="5:5">
      <c r="E485" s="15"/>
    </row>
    <row r="486" spans="5:5">
      <c r="E486" s="15"/>
    </row>
    <row r="487" spans="5:5">
      <c r="E487" s="15"/>
    </row>
    <row r="488" spans="5:5">
      <c r="E488" s="15"/>
    </row>
    <row r="489" spans="5:5">
      <c r="E489" s="15"/>
    </row>
    <row r="490" spans="5:5">
      <c r="E490" s="15"/>
    </row>
    <row r="491" spans="5:5">
      <c r="E491" s="15"/>
    </row>
    <row r="492" spans="5:5">
      <c r="E492" s="15"/>
    </row>
    <row r="493" spans="5:5">
      <c r="E493" s="15"/>
    </row>
    <row r="494" spans="5:5">
      <c r="E494" s="15"/>
    </row>
    <row r="495" spans="5:5">
      <c r="E495" s="15"/>
    </row>
    <row r="496" spans="5:5">
      <c r="E496" s="15"/>
    </row>
    <row r="497" spans="5:5">
      <c r="E497" s="15"/>
    </row>
    <row r="498" spans="5:5">
      <c r="E498" s="15"/>
    </row>
    <row r="499" spans="5:5">
      <c r="E499" s="15"/>
    </row>
    <row r="500" spans="5:5">
      <c r="E500" s="15"/>
    </row>
    <row r="501" spans="5:5">
      <c r="E501" s="15"/>
    </row>
    <row r="502" spans="5:5">
      <c r="E502" s="15"/>
    </row>
    <row r="503" spans="5:5">
      <c r="E503" s="15"/>
    </row>
    <row r="504" spans="5:5">
      <c r="E504" s="15"/>
    </row>
    <row r="505" spans="5:5">
      <c r="E505" s="15"/>
    </row>
    <row r="506" spans="5:5">
      <c r="E506" s="15"/>
    </row>
    <row r="507" spans="5:5">
      <c r="E507" s="15"/>
    </row>
    <row r="508" spans="5:5">
      <c r="E508" s="15"/>
    </row>
    <row r="509" spans="5:5">
      <c r="E509" s="15"/>
    </row>
    <row r="510" spans="5:5">
      <c r="E510" s="15"/>
    </row>
    <row r="511" spans="5:5">
      <c r="E511" s="15"/>
    </row>
    <row r="512" spans="5:5">
      <c r="E512" s="15"/>
    </row>
    <row r="513" spans="5:5">
      <c r="E513" s="15"/>
    </row>
    <row r="514" spans="5:5">
      <c r="E514" s="15"/>
    </row>
    <row r="515" spans="5:5">
      <c r="E515" s="15"/>
    </row>
    <row r="516" spans="5:5">
      <c r="E516" s="15"/>
    </row>
    <row r="517" spans="5:5">
      <c r="E517" s="15"/>
    </row>
    <row r="518" spans="5:5">
      <c r="E518" s="15"/>
    </row>
    <row r="519" spans="5:5">
      <c r="E519" s="15"/>
    </row>
    <row r="520" spans="5:5">
      <c r="E520" s="15"/>
    </row>
    <row r="521" spans="5:5">
      <c r="E521" s="15"/>
    </row>
    <row r="522" spans="5:5">
      <c r="E522" s="15"/>
    </row>
    <row r="523" spans="5:5">
      <c r="E523" s="15"/>
    </row>
    <row r="524" spans="5:5">
      <c r="E524" s="15"/>
    </row>
    <row r="525" spans="5:5">
      <c r="E525" s="15"/>
    </row>
    <row r="526" spans="5:5">
      <c r="E526" s="15"/>
    </row>
    <row r="527" spans="5:5">
      <c r="E527" s="15"/>
    </row>
    <row r="528" spans="5:5">
      <c r="E528" s="15"/>
    </row>
    <row r="529" spans="5:5">
      <c r="E529" s="15"/>
    </row>
    <row r="530" spans="5:5">
      <c r="E530" s="15"/>
    </row>
    <row r="531" spans="5:5">
      <c r="E531" s="15"/>
    </row>
    <row r="532" spans="5:5">
      <c r="E532" s="15"/>
    </row>
    <row r="533" spans="5:5">
      <c r="E533" s="15"/>
    </row>
    <row r="534" spans="5:5">
      <c r="E534" s="15"/>
    </row>
    <row r="535" spans="5:5">
      <c r="E535" s="15"/>
    </row>
    <row r="536" spans="5:5">
      <c r="E536" s="15"/>
    </row>
    <row r="537" spans="5:5">
      <c r="E537" s="15"/>
    </row>
    <row r="538" spans="5:5">
      <c r="E538" s="15"/>
    </row>
    <row r="539" spans="5:5">
      <c r="E539" s="15"/>
    </row>
    <row r="540" spans="5:5">
      <c r="E540" s="15"/>
    </row>
    <row r="541" spans="5:5">
      <c r="E541" s="15"/>
    </row>
    <row r="542" spans="5:5">
      <c r="E542" s="15"/>
    </row>
    <row r="543" spans="5:5">
      <c r="E543" s="15"/>
    </row>
    <row r="544" spans="5:5">
      <c r="E544" s="15"/>
    </row>
    <row r="545" spans="5:5">
      <c r="E545" s="15"/>
    </row>
    <row r="546" spans="5:5">
      <c r="E546" s="15"/>
    </row>
    <row r="547" spans="5:5">
      <c r="E547" s="15"/>
    </row>
    <row r="548" spans="5:5">
      <c r="E548" s="15"/>
    </row>
    <row r="549" spans="5:5">
      <c r="E549" s="15"/>
    </row>
    <row r="550" spans="5:5">
      <c r="E550" s="15"/>
    </row>
    <row r="551" spans="5:5">
      <c r="E551" s="15"/>
    </row>
    <row r="552" spans="5:5">
      <c r="E552" s="15"/>
    </row>
    <row r="553" spans="5:5">
      <c r="E553" s="15"/>
    </row>
    <row r="554" spans="5:5">
      <c r="E554" s="15"/>
    </row>
    <row r="555" spans="5:5">
      <c r="E555" s="15"/>
    </row>
    <row r="556" spans="5:5">
      <c r="E556" s="15"/>
    </row>
    <row r="557" spans="5:5">
      <c r="E557" s="15"/>
    </row>
    <row r="558" spans="5:5">
      <c r="E558" s="15"/>
    </row>
    <row r="559" spans="5:5">
      <c r="E559" s="15"/>
    </row>
    <row r="560" spans="5:5">
      <c r="E560" s="15"/>
    </row>
    <row r="561" spans="5:5">
      <c r="E561" s="15"/>
    </row>
    <row r="562" spans="5:5">
      <c r="E562" s="15"/>
    </row>
    <row r="563" spans="5:5">
      <c r="E563" s="15"/>
    </row>
    <row r="564" spans="5:5">
      <c r="E564" s="15"/>
    </row>
    <row r="565" spans="5:5">
      <c r="E565" s="15"/>
    </row>
    <row r="566" spans="5:5">
      <c r="E566" s="15"/>
    </row>
    <row r="567" spans="5:5">
      <c r="E567" s="15"/>
    </row>
    <row r="568" spans="5:5">
      <c r="E568" s="15"/>
    </row>
    <row r="569" spans="5:5">
      <c r="E569" s="15"/>
    </row>
    <row r="570" spans="5:5">
      <c r="E570" s="15"/>
    </row>
    <row r="571" spans="5:5">
      <c r="E571" s="15"/>
    </row>
    <row r="572" spans="5:5">
      <c r="E572" s="15"/>
    </row>
    <row r="573" spans="5:5">
      <c r="E573" s="15"/>
    </row>
    <row r="574" spans="5:5">
      <c r="E574" s="15"/>
    </row>
    <row r="575" spans="5:5">
      <c r="E575" s="15"/>
    </row>
    <row r="576" spans="5:5">
      <c r="E576" s="15"/>
    </row>
    <row r="577" spans="5:5">
      <c r="E577" s="15"/>
    </row>
    <row r="578" spans="5:5">
      <c r="E578" s="15"/>
    </row>
    <row r="579" spans="5:5">
      <c r="E579" s="15"/>
    </row>
    <row r="580" spans="5:5">
      <c r="E580" s="15"/>
    </row>
    <row r="581" spans="5:5">
      <c r="E581" s="15"/>
    </row>
    <row r="582" spans="5:5">
      <c r="E582" s="15"/>
    </row>
    <row r="583" spans="5:5">
      <c r="E583" s="15"/>
    </row>
    <row r="584" spans="5:5">
      <c r="E584" s="15"/>
    </row>
    <row r="585" spans="5:5">
      <c r="E585" s="15"/>
    </row>
    <row r="586" spans="5:5">
      <c r="E586" s="15"/>
    </row>
    <row r="587" spans="5:5">
      <c r="E587" s="15"/>
    </row>
    <row r="588" spans="5:5">
      <c r="E588" s="15"/>
    </row>
    <row r="589" spans="5:5">
      <c r="E589" s="15"/>
    </row>
    <row r="590" spans="5:5">
      <c r="E590" s="15"/>
    </row>
    <row r="591" spans="5:5">
      <c r="E591" s="15"/>
    </row>
    <row r="592" spans="5:5">
      <c r="E592" s="15"/>
    </row>
    <row r="593" spans="5:5">
      <c r="E593" s="15"/>
    </row>
    <row r="594" spans="5:5">
      <c r="E594" s="15"/>
    </row>
    <row r="595" spans="5:5">
      <c r="E595" s="15"/>
    </row>
    <row r="596" spans="5:5">
      <c r="E596" s="15"/>
    </row>
    <row r="597" spans="5:5">
      <c r="E597" s="15"/>
    </row>
    <row r="598" spans="5:5">
      <c r="E598" s="15"/>
    </row>
    <row r="599" spans="5:5">
      <c r="E599" s="15"/>
    </row>
    <row r="600" spans="5:5">
      <c r="E600" s="15"/>
    </row>
    <row r="601" spans="5:5">
      <c r="E601" s="15"/>
    </row>
    <row r="602" spans="5:5">
      <c r="E602" s="15"/>
    </row>
    <row r="603" spans="5:5">
      <c r="E603" s="15"/>
    </row>
    <row r="604" spans="5:5">
      <c r="E604" s="15"/>
    </row>
    <row r="605" spans="5:5">
      <c r="E605" s="15"/>
    </row>
    <row r="606" spans="5:5">
      <c r="E606" s="15"/>
    </row>
    <row r="607" spans="5:5">
      <c r="E607" s="15"/>
    </row>
    <row r="608" spans="5:5">
      <c r="E608" s="15"/>
    </row>
    <row r="609" spans="5:5">
      <c r="E609" s="15"/>
    </row>
    <row r="610" spans="5:5">
      <c r="E610" s="15"/>
    </row>
    <row r="611" spans="5:5">
      <c r="E611" s="15"/>
    </row>
  </sheetData>
  <mergeCells count="25">
    <mergeCell ref="A8:E8"/>
    <mergeCell ref="A5:A6"/>
    <mergeCell ref="E5:E6"/>
    <mergeCell ref="AE5:AE7"/>
    <mergeCell ref="F5:L6"/>
    <mergeCell ref="M5:S6"/>
    <mergeCell ref="T5:V6"/>
    <mergeCell ref="W5:Y6"/>
    <mergeCell ref="AC5:AD6"/>
    <mergeCell ref="B5:D6"/>
    <mergeCell ref="A1:AK1"/>
    <mergeCell ref="E2:AI2"/>
    <mergeCell ref="AG5:AH5"/>
    <mergeCell ref="AI5:AJ5"/>
    <mergeCell ref="AF5:AF7"/>
    <mergeCell ref="AG6:AG7"/>
    <mergeCell ref="AH6:AH7"/>
    <mergeCell ref="AI6:AI7"/>
    <mergeCell ref="AJ6:AJ7"/>
    <mergeCell ref="AK5:AK7"/>
    <mergeCell ref="AL3:AL7"/>
    <mergeCell ref="F3:AF4"/>
    <mergeCell ref="AG3:AK4"/>
    <mergeCell ref="Z5:AB6"/>
    <mergeCell ref="A7:E7"/>
  </mergeCells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9-11 класс</vt:lpstr>
      <vt:lpstr>'9-11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Анатольевна Суник</cp:lastModifiedBy>
  <dcterms:created xsi:type="dcterms:W3CDTF">2015-06-05T18:19:00Z</dcterms:created>
  <dcterms:modified xsi:type="dcterms:W3CDTF">2026-02-25T21:59:35Z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89C1E59333CD4F2D9B0D09AF688828A0_12</vt:lpwstr>
  </property>
  <property fmtid="{D5CDD505-2E9C-101B-9397-08002B2CF9AE}" pid="3" name="KSOProductBuildVer">
    <vt:lpwstr>1049-12.2.0.19805</vt:lpwstr>
  </property>
</Properties>
</file>